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airyaustralia-my.sharepoint.com/personal/vanessa_fischer_dairyaustralia_com_au/Documents/Documents/_H Drive/"/>
    </mc:Choice>
  </mc:AlternateContent>
  <xr:revisionPtr revIDLastSave="0" documentId="8_{00892ADF-5391-4A2A-AB19-61718464EC5F}" xr6:coauthVersionLast="47" xr6:coauthVersionMax="47" xr10:uidLastSave="{00000000-0000-0000-0000-000000000000}"/>
  <bookViews>
    <workbookView xWindow="-110" yWindow="-110" windowWidth="19420" windowHeight="11500" xr2:uid="{00000000-000D-0000-FFFF-FFFF00000000}"/>
  </bookViews>
  <sheets>
    <sheet name="VIC Milk Production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4" i="1" l="1"/>
  <c r="P44" i="1"/>
  <c r="I45" i="1"/>
  <c r="P45" i="1"/>
  <c r="I46" i="1"/>
  <c r="P46" i="1"/>
  <c r="I47" i="1"/>
  <c r="P47" i="1"/>
  <c r="I48" i="1"/>
  <c r="P48" i="1"/>
  <c r="I49" i="1"/>
  <c r="P49" i="1"/>
  <c r="I50" i="1"/>
  <c r="P50" i="1"/>
  <c r="I51" i="1"/>
  <c r="P51" i="1"/>
  <c r="I52" i="1"/>
  <c r="P52" i="1"/>
  <c r="I53" i="1"/>
  <c r="P53" i="1"/>
  <c r="I54" i="1"/>
  <c r="P54" i="1"/>
  <c r="I55" i="1"/>
  <c r="P55" i="1"/>
  <c r="I56" i="1"/>
  <c r="P56" i="1"/>
  <c r="I57" i="1"/>
  <c r="P57" i="1"/>
  <c r="I58" i="1"/>
  <c r="P58" i="1"/>
  <c r="I59" i="1"/>
  <c r="P59" i="1"/>
  <c r="I60" i="1"/>
  <c r="P60" i="1"/>
  <c r="I61" i="1"/>
  <c r="P61" i="1"/>
  <c r="I62" i="1"/>
  <c r="P62" i="1"/>
  <c r="I63" i="1"/>
  <c r="P63" i="1"/>
  <c r="I64" i="1"/>
  <c r="P64" i="1"/>
  <c r="I65" i="1"/>
  <c r="P65" i="1"/>
  <c r="I66" i="1"/>
  <c r="P66" i="1"/>
  <c r="I67" i="1"/>
  <c r="P67" i="1"/>
  <c r="I68" i="1"/>
  <c r="P68" i="1"/>
  <c r="P32" i="1"/>
  <c r="P31" i="1"/>
  <c r="P30" i="1"/>
  <c r="P29" i="1"/>
  <c r="P28" i="1"/>
  <c r="P27" i="1"/>
  <c r="P26" i="1"/>
  <c r="P25" i="1"/>
  <c r="P24" i="1"/>
  <c r="P23" i="1"/>
  <c r="P22" i="1"/>
  <c r="P21" i="1"/>
  <c r="P20" i="1"/>
  <c r="P19" i="1"/>
  <c r="P18" i="1"/>
  <c r="P17" i="1"/>
  <c r="P16" i="1"/>
  <c r="P15" i="1"/>
  <c r="P14" i="1"/>
  <c r="P13" i="1"/>
  <c r="P12" i="1"/>
  <c r="P11" i="1"/>
  <c r="P10" i="1"/>
  <c r="P9" i="1"/>
  <c r="P8" i="1"/>
  <c r="I10" i="1"/>
  <c r="I11" i="1"/>
  <c r="I12" i="1"/>
  <c r="I13" i="1"/>
  <c r="I14" i="1"/>
  <c r="I15" i="1"/>
  <c r="I16" i="1"/>
  <c r="I17" i="1"/>
  <c r="I18" i="1"/>
  <c r="I19" i="1"/>
  <c r="I20" i="1"/>
  <c r="I21" i="1"/>
  <c r="I22" i="1"/>
  <c r="I23" i="1"/>
  <c r="I24" i="1"/>
  <c r="I25" i="1"/>
  <c r="I26" i="1"/>
  <c r="I27" i="1"/>
  <c r="I28" i="1"/>
  <c r="I29" i="1"/>
  <c r="I30" i="1"/>
  <c r="I31" i="1"/>
  <c r="I32" i="1"/>
  <c r="I8" i="1"/>
  <c r="I9" i="1"/>
</calcChain>
</file>

<file path=xl/sharedStrings.xml><?xml version="1.0" encoding="utf-8"?>
<sst xmlns="http://schemas.openxmlformats.org/spreadsheetml/2006/main" count="134" uniqueCount="36">
  <si>
    <t>Milk Production Report</t>
  </si>
  <si>
    <t>(Million Litres)</t>
  </si>
  <si>
    <t/>
  </si>
  <si>
    <t>Victoria</t>
  </si>
  <si>
    <t>24/25</t>
  </si>
  <si>
    <t>25/26</t>
  </si>
  <si>
    <t>July</t>
  </si>
  <si>
    <t>YTD</t>
  </si>
  <si>
    <t>August</t>
  </si>
  <si>
    <t>September</t>
  </si>
  <si>
    <t>October</t>
  </si>
  <si>
    <t>November</t>
  </si>
  <si>
    <t>December</t>
  </si>
  <si>
    <t>January</t>
  </si>
  <si>
    <t>February</t>
  </si>
  <si>
    <t>March</t>
  </si>
  <si>
    <t>April</t>
  </si>
  <si>
    <t>May</t>
  </si>
  <si>
    <t>June</t>
  </si>
  <si>
    <t>Total</t>
  </si>
  <si>
    <t>20/21</t>
  </si>
  <si>
    <t>21/22</t>
  </si>
  <si>
    <t>22/23</t>
  </si>
  <si>
    <t>23/24</t>
  </si>
  <si>
    <t>20/21 to 25/26 by State</t>
  </si>
  <si>
    <t>Var%</t>
  </si>
  <si>
    <t>Var% refers to change in milk production from 2024/25 to 2025/26</t>
  </si>
  <si>
    <r>
      <t xml:space="preserve">Source: </t>
    </r>
    <r>
      <rPr>
        <sz val="8"/>
        <color rgb="FF001641"/>
        <rFont val="Aptos Narrow"/>
        <family val="2"/>
      </rPr>
      <t xml:space="preserve">Dairy Manufacturers.  </t>
    </r>
    <r>
      <rPr>
        <b/>
        <sz val="8"/>
        <color rgb="FF001641"/>
        <rFont val="Aptos Narrow"/>
        <family val="2"/>
      </rPr>
      <t xml:space="preserve">Produced by </t>
    </r>
    <r>
      <rPr>
        <sz val="8"/>
        <color rgb="FF001641"/>
        <rFont val="Aptos Narrow"/>
        <family val="2"/>
      </rPr>
      <t>the Economics, Data and Insights team at Dairy Australia.</t>
    </r>
  </si>
  <si>
    <r>
      <t>Disclaimer</t>
    </r>
    <r>
      <rPr>
        <sz val="8"/>
        <color rgb="FF001641"/>
        <rFont val="Aptos Narrow"/>
        <family val="2"/>
      </rPr>
      <t xml:space="preserve"> Dairy Australia has completed a review of milk production data. New and revised data became available. As such, retrospective revisions have been applied.
These reports contain data voluntarily contributed from processors, with retrospective adjustments possible if new or revised data is received. The content of this publication is provided for general information only and has not been prepared to address your specific circumstances. We do not guarantee the completeness, accuracy or timeliness of the information.</t>
    </r>
  </si>
  <si>
    <t>Eastern</t>
  </si>
  <si>
    <t>Northern</t>
  </si>
  <si>
    <t>Western</t>
  </si>
  <si>
    <t>Region Share</t>
  </si>
  <si>
    <t>Average Milkfat &amp; Protein (%)</t>
  </si>
  <si>
    <t>Milkfat</t>
  </si>
  <si>
    <t>Protein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</si>
</sst>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0"/>
    <numFmt numFmtId="165" formatCode="0.0%"/>
  </numFmts>
  <fonts count="18" x14ac:knownFonts="1">
    <font>
      <sz val="11"/>
      <color rgb="FF000000"/>
      <name val="Calibri"/>
      <family val="2"/>
      <scheme val="minor"/>
    </font>
    <font>
      <sz val="11"/>
      <name val="Calibri"/>
      <family val="2"/>
    </font>
    <font>
      <sz val="11"/>
      <color rgb="FF000000"/>
      <name val="Calibri"/>
      <family val="2"/>
      <scheme val="minor"/>
    </font>
    <font>
      <b/>
      <sz val="8"/>
      <color rgb="FF001641"/>
      <name val="Aptos Narrow"/>
      <family val="2"/>
    </font>
    <font>
      <sz val="10"/>
      <color rgb="FF000000"/>
      <name val="Aptos Narrow"/>
      <family val="2"/>
    </font>
    <font>
      <sz val="8"/>
      <color rgb="FF001641"/>
      <name val="Aptos Narrow"/>
      <family val="2"/>
    </font>
    <font>
      <sz val="11"/>
      <name val="Aptos Narrow"/>
      <family val="2"/>
    </font>
    <font>
      <b/>
      <sz val="18"/>
      <color rgb="FFFFFFFF"/>
      <name val="Aptos Narrow"/>
      <family val="2"/>
    </font>
    <font>
      <b/>
      <sz val="14"/>
      <color rgb="FFFFFFFF"/>
      <name val="Aptos Narrow"/>
      <family val="2"/>
    </font>
    <font>
      <b/>
      <sz val="10"/>
      <color rgb="FFFFFFFF"/>
      <name val="Aptos Narrow"/>
      <family val="2"/>
    </font>
    <font>
      <sz val="9"/>
      <color rgb="FF000000"/>
      <name val="Aptos Narrow"/>
      <family val="2"/>
    </font>
    <font>
      <b/>
      <sz val="9"/>
      <color rgb="FF001641"/>
      <name val="Aptos Narrow"/>
      <family val="2"/>
    </font>
    <font>
      <sz val="9"/>
      <name val="Aptos Narrow"/>
      <family val="2"/>
    </font>
    <font>
      <sz val="9"/>
      <color rgb="FF001641"/>
      <name val="Aptos Narrow"/>
      <family val="2"/>
    </font>
    <font>
      <sz val="10"/>
      <color rgb="FF001641"/>
      <name val="Aptos Narrow"/>
      <family val="2"/>
    </font>
    <font>
      <b/>
      <sz val="10"/>
      <color rgb="FF001641"/>
      <name val="Arial"/>
      <family val="2"/>
    </font>
    <font>
      <sz val="10"/>
      <name val="Aptos Narrow"/>
      <family val="2"/>
    </font>
    <font>
      <b/>
      <sz val="10"/>
      <color rgb="FF001641"/>
      <name val="Aptos Narrow"/>
      <family val="2"/>
    </font>
  </fonts>
  <fills count="6">
    <fill>
      <patternFill patternType="none"/>
    </fill>
    <fill>
      <patternFill patternType="gray125"/>
    </fill>
    <fill>
      <patternFill patternType="solid">
        <fgColor rgb="FF001641"/>
        <bgColor rgb="FF001641"/>
      </patternFill>
    </fill>
    <fill>
      <patternFill patternType="solid">
        <fgColor rgb="FFC9E9EB"/>
        <bgColor rgb="FFC9E9EB"/>
      </patternFill>
    </fill>
    <fill>
      <patternFill patternType="solid">
        <fgColor rgb="FFFFFFFF"/>
        <bgColor rgb="FFFFFFFF"/>
      </patternFill>
    </fill>
    <fill>
      <patternFill patternType="solid">
        <fgColor rgb="FFE8F5F5"/>
        <bgColor rgb="FFE8F5F5"/>
      </patternFill>
    </fill>
  </fills>
  <borders count="6">
    <border>
      <left/>
      <right/>
      <top/>
      <bottom/>
      <diagonal/>
    </border>
    <border>
      <left/>
      <right/>
      <top/>
      <bottom style="thin">
        <color rgb="FFC9E9EB"/>
      </bottom>
      <diagonal/>
    </border>
    <border>
      <left/>
      <right style="thin">
        <color rgb="FFC9E9EB"/>
      </right>
      <top/>
      <bottom/>
      <diagonal/>
    </border>
    <border>
      <left/>
      <right style="thin">
        <color rgb="FFC9E9EB"/>
      </right>
      <top/>
      <bottom style="thin">
        <color rgb="FFC9E9EB"/>
      </bottom>
      <diagonal/>
    </border>
    <border>
      <left/>
      <right style="thin">
        <color rgb="FF001641"/>
      </right>
      <top/>
      <bottom/>
      <diagonal/>
    </border>
    <border>
      <left/>
      <right style="thin">
        <color rgb="FF001641"/>
      </right>
      <top/>
      <bottom style="thin">
        <color rgb="FFC9E9EB"/>
      </bottom>
      <diagonal/>
    </border>
  </borders>
  <cellStyleXfs count="2">
    <xf numFmtId="0" fontId="0" fillId="0" borderId="0"/>
    <xf numFmtId="9" fontId="2" fillId="0" borderId="0" applyFont="0" applyFill="0" applyBorder="0" applyAlignment="0" applyProtection="0"/>
  </cellStyleXfs>
  <cellXfs count="58">
    <xf numFmtId="0" fontId="1" fillId="0" borderId="0" xfId="0" applyFont="1"/>
    <xf numFmtId="0" fontId="3" fillId="0" borderId="0" xfId="0" applyFont="1" applyAlignment="1">
      <alignment vertical="center" readingOrder="1"/>
    </xf>
    <xf numFmtId="0" fontId="4" fillId="0" borderId="0" xfId="0" applyFont="1" applyAlignment="1">
      <alignment vertical="top" wrapText="1" readingOrder="1"/>
    </xf>
    <xf numFmtId="164" fontId="3" fillId="0" borderId="0" xfId="0" applyNumberFormat="1" applyFont="1" applyAlignment="1">
      <alignment vertical="center" wrapText="1" readingOrder="1"/>
    </xf>
    <xf numFmtId="0" fontId="3" fillId="0" borderId="0" xfId="0" applyFont="1" applyAlignment="1">
      <alignment vertical="center" wrapText="1" readingOrder="1"/>
    </xf>
    <xf numFmtId="0" fontId="5" fillId="0" borderId="0" xfId="0" applyFont="1" applyAlignment="1">
      <alignment vertical="center" wrapText="1" readingOrder="1"/>
    </xf>
    <xf numFmtId="0" fontId="6" fillId="2" borderId="0" xfId="0" applyFont="1" applyFill="1" applyAlignment="1">
      <alignment vertical="top" wrapText="1"/>
    </xf>
    <xf numFmtId="0" fontId="7" fillId="2" borderId="0" xfId="0" applyFont="1" applyFill="1" applyAlignment="1">
      <alignment vertical="top" readingOrder="1"/>
    </xf>
    <xf numFmtId="0" fontId="6" fillId="0" borderId="0" xfId="0" applyFont="1"/>
    <xf numFmtId="0" fontId="6" fillId="2" borderId="0" xfId="0" applyFont="1" applyFill="1" applyAlignment="1">
      <alignment vertical="top"/>
    </xf>
    <xf numFmtId="0" fontId="8" fillId="2" borderId="0" xfId="0" applyFont="1" applyFill="1" applyAlignment="1">
      <alignment vertical="top" readingOrder="1"/>
    </xf>
    <xf numFmtId="0" fontId="9" fillId="2" borderId="0" xfId="0" applyFont="1" applyFill="1" applyAlignment="1">
      <alignment vertical="top" readingOrder="1"/>
    </xf>
    <xf numFmtId="0" fontId="10" fillId="3" borderId="0" xfId="0" applyFont="1" applyFill="1" applyAlignment="1">
      <alignment vertical="center" wrapText="1" readingOrder="1"/>
    </xf>
    <xf numFmtId="0" fontId="11" fillId="3" borderId="0" xfId="0" applyFont="1" applyFill="1" applyAlignment="1">
      <alignment horizontal="center" vertical="center" wrapText="1" readingOrder="1"/>
    </xf>
    <xf numFmtId="0" fontId="12" fillId="3" borderId="0" xfId="0" applyFont="1" applyFill="1" applyAlignment="1">
      <alignment vertical="top" wrapText="1"/>
    </xf>
    <xf numFmtId="165" fontId="11" fillId="3" borderId="4" xfId="1" applyNumberFormat="1" applyFont="1" applyFill="1" applyBorder="1" applyAlignment="1">
      <alignment horizontal="center" vertical="center" wrapText="1" readingOrder="1"/>
    </xf>
    <xf numFmtId="0" fontId="11" fillId="3" borderId="0" xfId="0" applyFont="1" applyFill="1" applyAlignment="1">
      <alignment horizontal="center" wrapText="1" readingOrder="1"/>
    </xf>
    <xf numFmtId="165" fontId="11" fillId="3" borderId="0" xfId="1" applyNumberFormat="1" applyFont="1" applyFill="1" applyBorder="1" applyAlignment="1">
      <alignment horizontal="center" vertical="center" wrapText="1" readingOrder="1"/>
    </xf>
    <xf numFmtId="0" fontId="13" fillId="0" borderId="1" xfId="0" applyFont="1" applyBorder="1" applyAlignment="1">
      <alignment vertical="top" wrapText="1" readingOrder="1"/>
    </xf>
    <xf numFmtId="164" fontId="13" fillId="0" borderId="0" xfId="0" applyNumberFormat="1" applyFont="1" applyAlignment="1">
      <alignment vertical="center" wrapText="1" readingOrder="1"/>
    </xf>
    <xf numFmtId="164" fontId="13" fillId="0" borderId="2" xfId="0" applyNumberFormat="1" applyFont="1" applyBorder="1" applyAlignment="1">
      <alignment vertical="center" wrapText="1" readingOrder="1"/>
    </xf>
    <xf numFmtId="165" fontId="13" fillId="0" borderId="4" xfId="1" applyNumberFormat="1" applyFont="1" applyBorder="1" applyAlignment="1">
      <alignment vertical="center" wrapText="1" readingOrder="1"/>
    </xf>
    <xf numFmtId="165" fontId="13" fillId="0" borderId="0" xfId="1" applyNumberFormat="1" applyFont="1" applyAlignment="1">
      <alignment vertical="center" wrapText="1" readingOrder="1"/>
    </xf>
    <xf numFmtId="0" fontId="13" fillId="4" borderId="1" xfId="0" applyFont="1" applyFill="1" applyBorder="1" applyAlignment="1">
      <alignment vertical="center" wrapText="1" readingOrder="1"/>
    </xf>
    <xf numFmtId="164" fontId="13" fillId="5" borderId="1" xfId="0" applyNumberFormat="1" applyFont="1" applyFill="1" applyBorder="1" applyAlignment="1">
      <alignment vertical="center" wrapText="1" readingOrder="1"/>
    </xf>
    <xf numFmtId="164" fontId="13" fillId="5" borderId="3" xfId="0" applyNumberFormat="1" applyFont="1" applyFill="1" applyBorder="1" applyAlignment="1">
      <alignment vertical="center" wrapText="1" readingOrder="1"/>
    </xf>
    <xf numFmtId="165" fontId="13" fillId="5" borderId="5" xfId="1" applyNumberFormat="1" applyFont="1" applyFill="1" applyBorder="1" applyAlignment="1">
      <alignment vertical="center" wrapText="1" readingOrder="1"/>
    </xf>
    <xf numFmtId="165" fontId="13" fillId="5" borderId="1" xfId="1" applyNumberFormat="1" applyFont="1" applyFill="1" applyBorder="1" applyAlignment="1">
      <alignment vertical="center" wrapText="1" readingOrder="1"/>
    </xf>
    <xf numFmtId="0" fontId="11" fillId="0" borderId="1" xfId="0" applyFont="1" applyBorder="1" applyAlignment="1">
      <alignment vertical="center" wrapText="1" readingOrder="1"/>
    </xf>
    <xf numFmtId="164" fontId="11" fillId="0" borderId="1" xfId="0" applyNumberFormat="1" applyFont="1" applyBorder="1" applyAlignment="1">
      <alignment vertical="center" wrapText="1" readingOrder="1"/>
    </xf>
    <xf numFmtId="164" fontId="11" fillId="0" borderId="3" xfId="0" applyNumberFormat="1" applyFont="1" applyBorder="1" applyAlignment="1">
      <alignment vertical="center" wrapText="1" readingOrder="1"/>
    </xf>
    <xf numFmtId="165" fontId="11" fillId="0" borderId="5" xfId="1" applyNumberFormat="1" applyFont="1" applyBorder="1" applyAlignment="1">
      <alignment vertical="center" wrapText="1" readingOrder="1"/>
    </xf>
    <xf numFmtId="165" fontId="11" fillId="0" borderId="1" xfId="1" applyNumberFormat="1" applyFont="1" applyBorder="1" applyAlignment="1">
      <alignment vertical="center" wrapText="1" readingOrder="1"/>
    </xf>
    <xf numFmtId="0" fontId="11" fillId="0" borderId="0" xfId="0" applyFont="1" applyAlignment="1">
      <alignment vertical="center" wrapText="1" readingOrder="1"/>
    </xf>
    <xf numFmtId="164" fontId="11" fillId="0" borderId="0" xfId="0" applyNumberFormat="1" applyFont="1" applyAlignment="1">
      <alignment vertical="center" wrapText="1" readingOrder="1"/>
    </xf>
    <xf numFmtId="165" fontId="11" fillId="0" borderId="0" xfId="1" applyNumberFormat="1" applyFont="1" applyBorder="1" applyAlignment="1">
      <alignment vertical="center" wrapText="1" readingOrder="1"/>
    </xf>
    <xf numFmtId="0" fontId="6" fillId="0" borderId="0" xfId="0" applyFont="1" applyAlignment="1">
      <alignment wrapText="1"/>
    </xf>
    <xf numFmtId="0" fontId="11" fillId="3" borderId="0" xfId="0" applyFont="1" applyFill="1" applyAlignment="1">
      <alignment horizontal="right" vertical="center" wrapText="1" readingOrder="1"/>
    </xf>
    <xf numFmtId="165" fontId="11" fillId="3" borderId="4" xfId="1" applyNumberFormat="1" applyFont="1" applyFill="1" applyBorder="1" applyAlignment="1">
      <alignment horizontal="right" vertical="center" wrapText="1" readingOrder="1"/>
    </xf>
    <xf numFmtId="0" fontId="11" fillId="3" borderId="0" xfId="0" applyFont="1" applyFill="1" applyAlignment="1">
      <alignment horizontal="right" wrapText="1" readingOrder="1"/>
    </xf>
    <xf numFmtId="165" fontId="11" fillId="3" borderId="0" xfId="1" applyNumberFormat="1" applyFont="1" applyFill="1" applyBorder="1" applyAlignment="1">
      <alignment horizontal="right" vertical="center" wrapText="1" readingOrder="1"/>
    </xf>
    <xf numFmtId="9" fontId="6" fillId="0" borderId="0" xfId="1" applyFont="1"/>
    <xf numFmtId="165" fontId="14" fillId="0" borderId="0" xfId="1" applyNumberFormat="1" applyFont="1" applyAlignment="1">
      <alignment horizontal="center" vertical="center"/>
    </xf>
    <xf numFmtId="10" fontId="14" fillId="0" borderId="0" xfId="1" applyNumberFormat="1" applyFont="1" applyAlignment="1">
      <alignment horizontal="center" vertical="center"/>
    </xf>
    <xf numFmtId="0" fontId="16" fillId="0" borderId="0" xfId="0" applyFont="1" applyAlignment="1">
      <alignment vertical="center"/>
    </xf>
    <xf numFmtId="0" fontId="16" fillId="0" borderId="0" xfId="0" applyFont="1"/>
    <xf numFmtId="0" fontId="15" fillId="0" borderId="0" xfId="0" applyFont="1" applyAlignment="1">
      <alignment vertical="top" wrapText="1" readingOrder="1"/>
    </xf>
    <xf numFmtId="0" fontId="17" fillId="0" borderId="0" xfId="0" applyFont="1" applyAlignment="1">
      <alignment horizontal="center" vertical="center" wrapText="1" readingOrder="1"/>
    </xf>
    <xf numFmtId="0" fontId="17" fillId="0" borderId="0" xfId="0" applyFont="1" applyAlignment="1">
      <alignment vertical="center" wrapText="1" readingOrder="1"/>
    </xf>
    <xf numFmtId="0" fontId="3" fillId="0" borderId="0" xfId="0" applyFont="1" applyAlignment="1">
      <alignment vertical="top" wrapText="1" readingOrder="1"/>
    </xf>
    <xf numFmtId="0" fontId="9" fillId="2" borderId="0" xfId="0" applyFont="1" applyFill="1" applyAlignment="1">
      <alignment horizontal="center" vertical="top" readingOrder="1"/>
    </xf>
    <xf numFmtId="0" fontId="11" fillId="3" borderId="0" xfId="0" applyFont="1" applyFill="1" applyAlignment="1">
      <alignment horizontal="center" vertical="center" wrapText="1" readingOrder="1"/>
    </xf>
    <xf numFmtId="0" fontId="8" fillId="2" borderId="0" xfId="0" applyFont="1" applyFill="1" applyAlignment="1">
      <alignment horizontal="center" vertical="center" readingOrder="1"/>
    </xf>
    <xf numFmtId="0" fontId="7" fillId="2" borderId="0" xfId="0" applyFont="1" applyFill="1" applyAlignment="1">
      <alignment horizontal="center" vertical="top" readingOrder="1"/>
    </xf>
    <xf numFmtId="0" fontId="8" fillId="2" borderId="0" xfId="0" applyFont="1" applyFill="1" applyAlignment="1">
      <alignment horizontal="center" vertical="top" readingOrder="1"/>
    </xf>
    <xf numFmtId="0" fontId="17" fillId="0" borderId="0" xfId="0" applyFont="1" applyAlignment="1">
      <alignment horizontal="left" vertical="top" wrapText="1" readingOrder="1"/>
    </xf>
    <xf numFmtId="0" fontId="17" fillId="0" borderId="0" xfId="0" applyFont="1" applyAlignment="1">
      <alignment horizontal="center" vertical="top" wrapText="1" readingOrder="1"/>
    </xf>
    <xf numFmtId="0" fontId="17" fillId="0" borderId="0" xfId="0" applyFont="1" applyAlignment="1">
      <alignment horizontal="left" vertical="center" wrapText="1" readingOrder="1"/>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641"/>
      <rgbColor rgb="00FFFFFF"/>
      <rgbColor rgb="00C9E9EB"/>
      <rgbColor rgb="00E8F5F5"/>
      <rgbColor rgb="001A3B69"/>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16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164913</xdr:colOff>
      <xdr:row>0</xdr:row>
      <xdr:rowOff>30443</xdr:rowOff>
    </xdr:from>
    <xdr:to>
      <xdr:col>3</xdr:col>
      <xdr:colOff>227524</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433854" y="97678"/>
          <a:ext cx="1295258" cy="597087"/>
        </a:xfrm>
        <a:prstGeom prst="rect">
          <a:avLst/>
        </a:prstGeom>
      </xdr:spPr>
    </xdr:pic>
    <xdr:clientData/>
  </xdr:twoCellAnchor>
  <xdr:twoCellAnchor>
    <xdr:from>
      <xdr:col>1</xdr:col>
      <xdr:colOff>161738</xdr:colOff>
      <xdr:row>36</xdr:row>
      <xdr:rowOff>27268</xdr:rowOff>
    </xdr:from>
    <xdr:to>
      <xdr:col>3</xdr:col>
      <xdr:colOff>227524</xdr:colOff>
      <xdr:row>39</xdr:row>
      <xdr:rowOff>0</xdr:rowOff>
    </xdr:to>
    <xdr:pic>
      <xdr:nvPicPr>
        <xdr:cNvPr id="10" name="Picture 9">
          <a:extLst>
            <a:ext uri="{FF2B5EF4-FFF2-40B4-BE49-F238E27FC236}">
              <a16:creationId xmlns:a16="http://schemas.microsoft.com/office/drawing/2014/main" id="{A495BF4F-E862-4FA8-99B8-718D44B9EA6B}"/>
            </a:ext>
          </a:extLst>
        </xdr:cNvPr>
        <xdr:cNvPicPr/>
      </xdr:nvPicPr>
      <xdr:blipFill>
        <a:blip xmlns:r="http://schemas.openxmlformats.org/officeDocument/2006/relationships" r:embed="rId1" cstate="print"/>
        <a:stretch>
          <a:fillRect/>
        </a:stretch>
      </xdr:blipFill>
      <xdr:spPr>
        <a:xfrm>
          <a:off x="430679" y="7098180"/>
          <a:ext cx="1298433" cy="600261"/>
        </a:xfrm>
        <a:prstGeom prst="rect">
          <a:avLst/>
        </a:prstGeom>
      </xdr:spPr>
    </xdr:pic>
    <xdr:clientData/>
  </xdr:twoCellAnchor>
  <xdr:twoCellAnchor>
    <xdr:from>
      <xdr:col>1</xdr:col>
      <xdr:colOff>164913</xdr:colOff>
      <xdr:row>36</xdr:row>
      <xdr:rowOff>30443</xdr:rowOff>
    </xdr:from>
    <xdr:to>
      <xdr:col>3</xdr:col>
      <xdr:colOff>227524</xdr:colOff>
      <xdr:row>39</xdr:row>
      <xdr:rowOff>0</xdr:rowOff>
    </xdr:to>
    <xdr:pic>
      <xdr:nvPicPr>
        <xdr:cNvPr id="11" name="Picture 10">
          <a:extLst>
            <a:ext uri="{FF2B5EF4-FFF2-40B4-BE49-F238E27FC236}">
              <a16:creationId xmlns:a16="http://schemas.microsoft.com/office/drawing/2014/main" id="{434F726C-82FF-4045-AA87-9E0F84928258}"/>
            </a:ext>
          </a:extLst>
        </xdr:cNvPr>
        <xdr:cNvPicPr/>
      </xdr:nvPicPr>
      <xdr:blipFill>
        <a:blip xmlns:r="http://schemas.openxmlformats.org/officeDocument/2006/relationships" r:embed="rId1" cstate="print"/>
        <a:stretch>
          <a:fillRect/>
        </a:stretch>
      </xdr:blipFill>
      <xdr:spPr>
        <a:xfrm>
          <a:off x="430679" y="27268"/>
          <a:ext cx="1298433" cy="600261"/>
        </a:xfrm>
        <a:prstGeom prst="rect">
          <a:avLst/>
        </a:prstGeom>
      </xdr:spPr>
    </xdr:pic>
    <xdr:clientData/>
  </xdr:twoCellAnchor>
  <xdr:twoCellAnchor>
    <xdr:from>
      <xdr:col>1</xdr:col>
      <xdr:colOff>161738</xdr:colOff>
      <xdr:row>72</xdr:row>
      <xdr:rowOff>27268</xdr:rowOff>
    </xdr:from>
    <xdr:to>
      <xdr:col>3</xdr:col>
      <xdr:colOff>227524</xdr:colOff>
      <xdr:row>75</xdr:row>
      <xdr:rowOff>0</xdr:rowOff>
    </xdr:to>
    <xdr:pic>
      <xdr:nvPicPr>
        <xdr:cNvPr id="12" name="Picture 11">
          <a:extLst>
            <a:ext uri="{FF2B5EF4-FFF2-40B4-BE49-F238E27FC236}">
              <a16:creationId xmlns:a16="http://schemas.microsoft.com/office/drawing/2014/main" id="{9DA19496-3596-4EA9-9D19-BF861113B0C8}"/>
            </a:ext>
          </a:extLst>
        </xdr:cNvPr>
        <xdr:cNvPicPr/>
      </xdr:nvPicPr>
      <xdr:blipFill>
        <a:blip xmlns:r="http://schemas.openxmlformats.org/officeDocument/2006/relationships" r:embed="rId1" cstate="print"/>
        <a:stretch>
          <a:fillRect/>
        </a:stretch>
      </xdr:blipFill>
      <xdr:spPr>
        <a:xfrm>
          <a:off x="433854" y="7134972"/>
          <a:ext cx="1295258" cy="597087"/>
        </a:xfrm>
        <a:prstGeom prst="rect">
          <a:avLst/>
        </a:prstGeom>
      </xdr:spPr>
    </xdr:pic>
    <xdr:clientData/>
  </xdr:twoCellAnchor>
  <xdr:twoCellAnchor>
    <xdr:from>
      <xdr:col>1</xdr:col>
      <xdr:colOff>164913</xdr:colOff>
      <xdr:row>72</xdr:row>
      <xdr:rowOff>30443</xdr:rowOff>
    </xdr:from>
    <xdr:to>
      <xdr:col>3</xdr:col>
      <xdr:colOff>227524</xdr:colOff>
      <xdr:row>75</xdr:row>
      <xdr:rowOff>0</xdr:rowOff>
    </xdr:to>
    <xdr:pic>
      <xdr:nvPicPr>
        <xdr:cNvPr id="13" name="Picture 12">
          <a:extLst>
            <a:ext uri="{FF2B5EF4-FFF2-40B4-BE49-F238E27FC236}">
              <a16:creationId xmlns:a16="http://schemas.microsoft.com/office/drawing/2014/main" id="{E6618E60-74FB-4659-A5B3-A81D8FC5A347}"/>
            </a:ext>
          </a:extLst>
        </xdr:cNvPr>
        <xdr:cNvPicPr/>
      </xdr:nvPicPr>
      <xdr:blipFill>
        <a:blip xmlns:r="http://schemas.openxmlformats.org/officeDocument/2006/relationships" r:embed="rId1" cstate="print"/>
        <a:stretch>
          <a:fillRect/>
        </a:stretch>
      </xdr:blipFill>
      <xdr:spPr>
        <a:xfrm>
          <a:off x="430679" y="7131797"/>
          <a:ext cx="1298433" cy="60026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A136"/>
  <sheetViews>
    <sheetView showGridLines="0" tabSelected="1" zoomScaleNormal="100" workbookViewId="0">
      <selection activeCell="P67" sqref="P67"/>
    </sheetView>
  </sheetViews>
  <sheetFormatPr defaultRowHeight="14.5" x14ac:dyDescent="0.35"/>
  <cols>
    <col min="1" max="1" width="3.81640625" style="8" customWidth="1"/>
    <col min="2" max="16" width="8.90625" style="8" customWidth="1"/>
    <col min="17" max="17" width="3.6328125" style="8" customWidth="1"/>
    <col min="18" max="16384" width="8.7265625" style="8"/>
  </cols>
  <sheetData>
    <row r="1" spans="2:16" ht="28.25" customHeight="1" x14ac:dyDescent="0.35">
      <c r="B1" s="6"/>
      <c r="C1" s="6"/>
      <c r="D1" s="6"/>
      <c r="E1" s="6"/>
      <c r="F1" s="53" t="s">
        <v>0</v>
      </c>
      <c r="G1" s="53"/>
      <c r="H1" s="53"/>
      <c r="I1" s="53"/>
      <c r="J1" s="53"/>
      <c r="K1" s="53"/>
      <c r="L1" s="53"/>
      <c r="M1" s="7"/>
      <c r="N1" s="6"/>
      <c r="O1" s="6"/>
      <c r="P1" s="6"/>
    </row>
    <row r="2" spans="2:16" ht="4.5" hidden="1" customHeight="1" x14ac:dyDescent="0.35">
      <c r="B2" s="6"/>
      <c r="C2" s="6"/>
      <c r="D2" s="6"/>
      <c r="E2" s="6"/>
      <c r="F2" s="9"/>
      <c r="G2" s="6"/>
      <c r="H2" s="6"/>
      <c r="I2" s="6"/>
      <c r="J2" s="6"/>
      <c r="K2" s="6"/>
      <c r="L2" s="6"/>
      <c r="M2" s="9"/>
      <c r="N2" s="6"/>
      <c r="O2" s="6"/>
      <c r="P2" s="6"/>
    </row>
    <row r="3" spans="2:16" ht="21.5" customHeight="1" x14ac:dyDescent="0.35">
      <c r="B3" s="6"/>
      <c r="C3" s="6"/>
      <c r="D3" s="6"/>
      <c r="E3" s="6"/>
      <c r="F3" s="54" t="s">
        <v>24</v>
      </c>
      <c r="G3" s="54"/>
      <c r="H3" s="54"/>
      <c r="I3" s="54"/>
      <c r="J3" s="54"/>
      <c r="K3" s="54"/>
      <c r="L3" s="54"/>
      <c r="M3" s="10"/>
      <c r="N3" s="6"/>
      <c r="O3" s="6"/>
      <c r="P3" s="6"/>
    </row>
    <row r="4" spans="2:16" ht="20" customHeight="1" x14ac:dyDescent="0.35">
      <c r="B4" s="6"/>
      <c r="C4" s="6"/>
      <c r="D4" s="6"/>
      <c r="E4" s="6"/>
      <c r="F4" s="50" t="s">
        <v>1</v>
      </c>
      <c r="G4" s="50"/>
      <c r="H4" s="50"/>
      <c r="I4" s="50"/>
      <c r="J4" s="50"/>
      <c r="K4" s="50"/>
      <c r="L4" s="50"/>
      <c r="M4" s="11"/>
      <c r="N4" s="6"/>
      <c r="O4" s="6"/>
      <c r="P4" s="6"/>
    </row>
    <row r="5" spans="2:16" ht="9.5" customHeight="1" x14ac:dyDescent="0.35"/>
    <row r="6" spans="2:16" ht="16.5" customHeight="1" x14ac:dyDescent="0.35">
      <c r="B6" s="12" t="s">
        <v>2</v>
      </c>
      <c r="C6" s="51" t="s">
        <v>3</v>
      </c>
      <c r="D6" s="51"/>
      <c r="E6" s="51"/>
      <c r="F6" s="51"/>
      <c r="G6" s="51"/>
      <c r="H6" s="51"/>
      <c r="I6" s="51"/>
      <c r="J6" s="51" t="s">
        <v>29</v>
      </c>
      <c r="K6" s="51"/>
      <c r="L6" s="51"/>
      <c r="M6" s="51"/>
      <c r="N6" s="51"/>
      <c r="O6" s="51"/>
      <c r="P6" s="51"/>
    </row>
    <row r="7" spans="2:16" ht="16.5" customHeight="1" x14ac:dyDescent="0.35">
      <c r="B7" s="14"/>
      <c r="C7" s="37" t="s">
        <v>20</v>
      </c>
      <c r="D7" s="37" t="s">
        <v>21</v>
      </c>
      <c r="E7" s="37" t="s">
        <v>22</v>
      </c>
      <c r="F7" s="37" t="s">
        <v>23</v>
      </c>
      <c r="G7" s="37" t="s">
        <v>4</v>
      </c>
      <c r="H7" s="37" t="s">
        <v>5</v>
      </c>
      <c r="I7" s="38" t="s">
        <v>25</v>
      </c>
      <c r="J7" s="39" t="s">
        <v>20</v>
      </c>
      <c r="K7" s="39" t="s">
        <v>21</v>
      </c>
      <c r="L7" s="39" t="s">
        <v>22</v>
      </c>
      <c r="M7" s="39" t="s">
        <v>23</v>
      </c>
      <c r="N7" s="39" t="s">
        <v>4</v>
      </c>
      <c r="O7" s="37" t="s">
        <v>5</v>
      </c>
      <c r="P7" s="40" t="s">
        <v>25</v>
      </c>
    </row>
    <row r="8" spans="2:16" ht="15" customHeight="1" x14ac:dyDescent="0.35">
      <c r="B8" s="18" t="s">
        <v>6</v>
      </c>
      <c r="C8" s="19">
        <v>422.07846162871886</v>
      </c>
      <c r="D8" s="19">
        <v>410.0395551580491</v>
      </c>
      <c r="E8" s="19">
        <v>389.39295187717562</v>
      </c>
      <c r="F8" s="20">
        <v>387.12442527057277</v>
      </c>
      <c r="G8" s="19">
        <v>400.43291132306149</v>
      </c>
      <c r="H8" s="19">
        <v>386.45446982216805</v>
      </c>
      <c r="I8" s="21">
        <f>H8/G8-1</f>
        <v>-3.4908323231243821E-2</v>
      </c>
      <c r="J8" s="19">
        <v>121.6</v>
      </c>
      <c r="K8" s="19">
        <v>115.6</v>
      </c>
      <c r="L8" s="19">
        <v>107.6</v>
      </c>
      <c r="M8" s="20">
        <v>116.7</v>
      </c>
      <c r="N8" s="19">
        <v>116</v>
      </c>
      <c r="O8" s="19">
        <v>112.3</v>
      </c>
      <c r="P8" s="22">
        <f>O8/N8-1</f>
        <v>-3.1896551724137967E-2</v>
      </c>
    </row>
    <row r="9" spans="2:16" ht="15" customHeight="1" x14ac:dyDescent="0.35">
      <c r="B9" s="23" t="s">
        <v>7</v>
      </c>
      <c r="C9" s="24">
        <v>422.07846162871886</v>
      </c>
      <c r="D9" s="24">
        <v>410.0395551580491</v>
      </c>
      <c r="E9" s="24">
        <v>389.39295187717562</v>
      </c>
      <c r="F9" s="25">
        <v>387.12442527057277</v>
      </c>
      <c r="G9" s="24">
        <v>400.43291132306149</v>
      </c>
      <c r="H9" s="24">
        <v>386.45446982216805</v>
      </c>
      <c r="I9" s="26">
        <f>H9/G9-1</f>
        <v>-3.4908323231243821E-2</v>
      </c>
      <c r="J9" s="24">
        <v>121.6</v>
      </c>
      <c r="K9" s="24">
        <v>115.6</v>
      </c>
      <c r="L9" s="24">
        <v>107.6</v>
      </c>
      <c r="M9" s="25">
        <v>116.7</v>
      </c>
      <c r="N9" s="24">
        <v>116</v>
      </c>
      <c r="O9" s="24">
        <v>112.3</v>
      </c>
      <c r="P9" s="27">
        <f>O9/N9-1</f>
        <v>-3.1896551724137967E-2</v>
      </c>
    </row>
    <row r="10" spans="2:16" ht="15" customHeight="1" x14ac:dyDescent="0.35">
      <c r="B10" s="18" t="s">
        <v>8</v>
      </c>
      <c r="C10" s="19">
        <v>483.61099709469187</v>
      </c>
      <c r="D10" s="19">
        <v>469.41382496875667</v>
      </c>
      <c r="E10" s="19">
        <v>454.12647707684414</v>
      </c>
      <c r="F10" s="20">
        <v>452.59573618143946</v>
      </c>
      <c r="G10" s="19">
        <v>477.7541684758541</v>
      </c>
      <c r="H10" s="19">
        <v>468.32501575595956</v>
      </c>
      <c r="I10" s="21">
        <f t="shared" ref="I10:I32" si="0">H10/G10-1</f>
        <v>-1.9736411196527581E-2</v>
      </c>
      <c r="J10" s="19">
        <v>158</v>
      </c>
      <c r="K10" s="19">
        <v>157.6</v>
      </c>
      <c r="L10" s="19">
        <v>146.30000000000001</v>
      </c>
      <c r="M10" s="20">
        <v>153.80000000000001</v>
      </c>
      <c r="N10" s="19">
        <v>160.6</v>
      </c>
      <c r="O10" s="19">
        <v>157.80000000000001</v>
      </c>
      <c r="P10" s="22">
        <f t="shared" ref="P10:P32" si="1">O10/N10-1</f>
        <v>-1.7434620174346049E-2</v>
      </c>
    </row>
    <row r="11" spans="2:16" ht="15" customHeight="1" x14ac:dyDescent="0.35">
      <c r="B11" s="23" t="s">
        <v>7</v>
      </c>
      <c r="C11" s="24">
        <v>905.68945872341078</v>
      </c>
      <c r="D11" s="24">
        <v>879.45338012680577</v>
      </c>
      <c r="E11" s="24">
        <v>843.51942895401976</v>
      </c>
      <c r="F11" s="25">
        <v>839.72016145201223</v>
      </c>
      <c r="G11" s="24">
        <v>878.18707979891565</v>
      </c>
      <c r="H11" s="24">
        <v>854.77948557812761</v>
      </c>
      <c r="I11" s="26">
        <f t="shared" si="0"/>
        <v>-2.6654450696482423E-2</v>
      </c>
      <c r="J11" s="24">
        <v>279.60000000000002</v>
      </c>
      <c r="K11" s="24">
        <v>273.2</v>
      </c>
      <c r="L11" s="24">
        <v>253.9</v>
      </c>
      <c r="M11" s="25">
        <v>270.5</v>
      </c>
      <c r="N11" s="24">
        <v>276.60000000000002</v>
      </c>
      <c r="O11" s="24">
        <v>270.10000000000002</v>
      </c>
      <c r="P11" s="27">
        <f t="shared" si="1"/>
        <v>-2.3499638467100459E-2</v>
      </c>
    </row>
    <row r="12" spans="2:16" ht="15" customHeight="1" x14ac:dyDescent="0.35">
      <c r="B12" s="18" t="s">
        <v>9</v>
      </c>
      <c r="C12" s="19">
        <v>575.43580269964809</v>
      </c>
      <c r="D12" s="19">
        <v>562.33845897837114</v>
      </c>
      <c r="E12" s="19">
        <v>531.61293036169604</v>
      </c>
      <c r="F12" s="20">
        <v>532.10248899862893</v>
      </c>
      <c r="G12" s="19">
        <v>556.09501211456177</v>
      </c>
      <c r="H12" s="19">
        <v>557.2556488351521</v>
      </c>
      <c r="I12" s="21">
        <f t="shared" si="0"/>
        <v>2.0871194585561081E-3</v>
      </c>
      <c r="J12" s="19">
        <v>209</v>
      </c>
      <c r="K12" s="19">
        <v>205.4</v>
      </c>
      <c r="L12" s="19">
        <v>191.2</v>
      </c>
      <c r="M12" s="20">
        <v>195.2</v>
      </c>
      <c r="N12" s="19">
        <v>209</v>
      </c>
      <c r="O12" s="19">
        <v>207.3</v>
      </c>
      <c r="P12" s="22">
        <f t="shared" si="1"/>
        <v>-8.1339712918659934E-3</v>
      </c>
    </row>
    <row r="13" spans="2:16" ht="15" customHeight="1" x14ac:dyDescent="0.35">
      <c r="B13" s="23" t="s">
        <v>7</v>
      </c>
      <c r="C13" s="24">
        <v>1481.1252614230589</v>
      </c>
      <c r="D13" s="24">
        <v>1441.7918391051769</v>
      </c>
      <c r="E13" s="24">
        <v>1375.1323593157158</v>
      </c>
      <c r="F13" s="25">
        <v>1371.822650450641</v>
      </c>
      <c r="G13" s="24">
        <v>1434.2820919134774</v>
      </c>
      <c r="H13" s="24">
        <v>1412.0351344132796</v>
      </c>
      <c r="I13" s="26">
        <f t="shared" si="0"/>
        <v>-1.5510866115966193E-2</v>
      </c>
      <c r="J13" s="24">
        <v>488.6</v>
      </c>
      <c r="K13" s="24">
        <v>478.6</v>
      </c>
      <c r="L13" s="24">
        <v>445.1</v>
      </c>
      <c r="M13" s="25">
        <v>465.7</v>
      </c>
      <c r="N13" s="24">
        <v>485.6</v>
      </c>
      <c r="O13" s="24">
        <v>477.40000000000003</v>
      </c>
      <c r="P13" s="27">
        <f t="shared" si="1"/>
        <v>-1.6886326194398671E-2</v>
      </c>
    </row>
    <row r="14" spans="2:16" ht="15" customHeight="1" x14ac:dyDescent="0.35">
      <c r="B14" s="18" t="s">
        <v>10</v>
      </c>
      <c r="C14" s="19">
        <v>628.02463189964089</v>
      </c>
      <c r="D14" s="19">
        <v>620.59653269696742</v>
      </c>
      <c r="E14" s="19">
        <v>579.98061130587325</v>
      </c>
      <c r="F14" s="20">
        <v>589.56925954925953</v>
      </c>
      <c r="G14" s="19">
        <v>617.04486363573392</v>
      </c>
      <c r="H14" s="19">
        <v>608.99224301502318</v>
      </c>
      <c r="I14" s="21">
        <f t="shared" si="0"/>
        <v>-1.305030005964769E-2</v>
      </c>
      <c r="J14" s="19">
        <v>237.6</v>
      </c>
      <c r="K14" s="19">
        <v>232.8</v>
      </c>
      <c r="L14" s="19">
        <v>218.5</v>
      </c>
      <c r="M14" s="20">
        <v>221.1</v>
      </c>
      <c r="N14" s="19">
        <v>239.1</v>
      </c>
      <c r="O14" s="19">
        <v>231.9</v>
      </c>
      <c r="P14" s="22">
        <f t="shared" si="1"/>
        <v>-3.0112923462986108E-2</v>
      </c>
    </row>
    <row r="15" spans="2:16" ht="15" customHeight="1" x14ac:dyDescent="0.35">
      <c r="B15" s="23" t="s">
        <v>7</v>
      </c>
      <c r="C15" s="24">
        <v>2109.1498933226999</v>
      </c>
      <c r="D15" s="24">
        <v>2062.3883718021443</v>
      </c>
      <c r="E15" s="24">
        <v>1955.1129706215891</v>
      </c>
      <c r="F15" s="25">
        <v>1961.3919099999007</v>
      </c>
      <c r="G15" s="24">
        <v>2051.3269555492116</v>
      </c>
      <c r="H15" s="24">
        <v>2021.0273774283028</v>
      </c>
      <c r="I15" s="26">
        <f t="shared" si="0"/>
        <v>-1.4770720990597286E-2</v>
      </c>
      <c r="J15" s="24">
        <v>726.2</v>
      </c>
      <c r="K15" s="24">
        <v>711.40000000000009</v>
      </c>
      <c r="L15" s="24">
        <v>663.6</v>
      </c>
      <c r="M15" s="25">
        <v>686.8</v>
      </c>
      <c r="N15" s="24">
        <v>724.7</v>
      </c>
      <c r="O15" s="24">
        <v>709.30000000000007</v>
      </c>
      <c r="P15" s="27">
        <f t="shared" si="1"/>
        <v>-2.1250172485166252E-2</v>
      </c>
    </row>
    <row r="16" spans="2:16" ht="15" customHeight="1" x14ac:dyDescent="0.35">
      <c r="B16" s="18" t="s">
        <v>11</v>
      </c>
      <c r="C16" s="19">
        <v>583.13157577339223</v>
      </c>
      <c r="D16" s="19">
        <v>584.11003966251485</v>
      </c>
      <c r="E16" s="19">
        <v>523.18584740980793</v>
      </c>
      <c r="F16" s="20">
        <v>560.60042679059939</v>
      </c>
      <c r="G16" s="19">
        <v>576.68901116363509</v>
      </c>
      <c r="H16" s="19">
        <v>568.96520614409974</v>
      </c>
      <c r="I16" s="21">
        <f t="shared" si="0"/>
        <v>-1.3393362575004453E-2</v>
      </c>
      <c r="J16" s="19">
        <v>220.4</v>
      </c>
      <c r="K16" s="19">
        <v>219.3</v>
      </c>
      <c r="L16" s="19">
        <v>199.3</v>
      </c>
      <c r="M16" s="20">
        <v>213.6</v>
      </c>
      <c r="N16" s="19">
        <v>225.1</v>
      </c>
      <c r="O16" s="19">
        <v>215</v>
      </c>
      <c r="P16" s="22">
        <f t="shared" si="1"/>
        <v>-4.4868947134606763E-2</v>
      </c>
    </row>
    <row r="17" spans="2:16" ht="15" customHeight="1" x14ac:dyDescent="0.35">
      <c r="B17" s="23" t="s">
        <v>7</v>
      </c>
      <c r="C17" s="24">
        <v>2692.2814690960922</v>
      </c>
      <c r="D17" s="24">
        <v>2646.4984114646591</v>
      </c>
      <c r="E17" s="24">
        <v>2478.2988180313969</v>
      </c>
      <c r="F17" s="25">
        <v>2521.9923367905003</v>
      </c>
      <c r="G17" s="24">
        <v>2628.0159667128464</v>
      </c>
      <c r="H17" s="24">
        <v>2589.9925835724025</v>
      </c>
      <c r="I17" s="26">
        <f t="shared" si="0"/>
        <v>-1.4468474933964748E-2</v>
      </c>
      <c r="J17" s="24">
        <v>946.6</v>
      </c>
      <c r="K17" s="24">
        <v>930.7</v>
      </c>
      <c r="L17" s="24">
        <v>862.90000000000009</v>
      </c>
      <c r="M17" s="25">
        <v>900.4</v>
      </c>
      <c r="N17" s="24">
        <v>949.80000000000007</v>
      </c>
      <c r="O17" s="24">
        <v>924.30000000000007</v>
      </c>
      <c r="P17" s="27">
        <f t="shared" si="1"/>
        <v>-2.6847757422615248E-2</v>
      </c>
    </row>
    <row r="18" spans="2:16" ht="15" customHeight="1" x14ac:dyDescent="0.35">
      <c r="B18" s="18" t="s">
        <v>12</v>
      </c>
      <c r="C18" s="19">
        <v>543.73412639518995</v>
      </c>
      <c r="D18" s="19">
        <v>539.21701115188159</v>
      </c>
      <c r="E18" s="19">
        <v>502.53206482571522</v>
      </c>
      <c r="F18" s="20">
        <v>510.85653763796819</v>
      </c>
      <c r="G18" s="19">
        <v>524.42796006755623</v>
      </c>
      <c r="H18" s="19">
        <v>541.46524557873147</v>
      </c>
      <c r="I18" s="21">
        <f t="shared" si="0"/>
        <v>3.2487370637104274E-2</v>
      </c>
      <c r="J18" s="19">
        <v>206.6</v>
      </c>
      <c r="K18" s="19">
        <v>205.5</v>
      </c>
      <c r="L18" s="19">
        <v>191.5</v>
      </c>
      <c r="M18" s="20">
        <v>191.9</v>
      </c>
      <c r="N18" s="19">
        <v>201.8</v>
      </c>
      <c r="O18" s="19">
        <v>203.7</v>
      </c>
      <c r="P18" s="22">
        <f t="shared" si="1"/>
        <v>9.4152626362733471E-3</v>
      </c>
    </row>
    <row r="19" spans="2:16" ht="15" customHeight="1" x14ac:dyDescent="0.35">
      <c r="B19" s="23" t="s">
        <v>7</v>
      </c>
      <c r="C19" s="24">
        <v>3236.0155954912821</v>
      </c>
      <c r="D19" s="24">
        <v>3185.7154226165408</v>
      </c>
      <c r="E19" s="24">
        <v>2980.8308828571121</v>
      </c>
      <c r="F19" s="25">
        <v>3032.8488744284687</v>
      </c>
      <c r="G19" s="24">
        <v>3152.4439267804028</v>
      </c>
      <c r="H19" s="24">
        <v>3131.4578291511339</v>
      </c>
      <c r="I19" s="26">
        <f t="shared" si="0"/>
        <v>-6.6570883151922944E-3</v>
      </c>
      <c r="J19" s="24">
        <v>1153.2</v>
      </c>
      <c r="K19" s="24">
        <v>1136.2</v>
      </c>
      <c r="L19" s="24">
        <v>1054.4000000000001</v>
      </c>
      <c r="M19" s="25">
        <v>1092.3</v>
      </c>
      <c r="N19" s="24">
        <v>1151.6000000000001</v>
      </c>
      <c r="O19" s="24">
        <v>1128</v>
      </c>
      <c r="P19" s="27">
        <f t="shared" si="1"/>
        <v>-2.0493226814866428E-2</v>
      </c>
    </row>
    <row r="20" spans="2:16" ht="15" customHeight="1" x14ac:dyDescent="0.35">
      <c r="B20" s="18" t="s">
        <v>13</v>
      </c>
      <c r="C20" s="19">
        <v>474.57789888256559</v>
      </c>
      <c r="D20" s="19">
        <v>443.4444214079279</v>
      </c>
      <c r="E20" s="19">
        <v>426.18473876906501</v>
      </c>
      <c r="F20" s="20">
        <v>452.41383907328293</v>
      </c>
      <c r="G20" s="19">
        <v>449.56472507085738</v>
      </c>
      <c r="H20" s="19">
        <v>463.68340095506107</v>
      </c>
      <c r="I20" s="21">
        <f t="shared" si="0"/>
        <v>3.1405212857789078E-2</v>
      </c>
      <c r="J20" s="19">
        <v>180.9</v>
      </c>
      <c r="K20" s="19">
        <v>169</v>
      </c>
      <c r="L20" s="19">
        <v>160.6</v>
      </c>
      <c r="M20" s="20">
        <v>170.4</v>
      </c>
      <c r="N20" s="19">
        <v>168.7</v>
      </c>
      <c r="O20" s="19">
        <v>173.5</v>
      </c>
      <c r="P20" s="22">
        <f t="shared" si="1"/>
        <v>2.8452874925904093E-2</v>
      </c>
    </row>
    <row r="21" spans="2:16" ht="15" customHeight="1" x14ac:dyDescent="0.35">
      <c r="B21" s="23" t="s">
        <v>7</v>
      </c>
      <c r="C21" s="24">
        <v>3710.5934943738475</v>
      </c>
      <c r="D21" s="24">
        <v>3629.1598440244688</v>
      </c>
      <c r="E21" s="24">
        <v>3407.0156216261771</v>
      </c>
      <c r="F21" s="25">
        <v>3485.2627135017515</v>
      </c>
      <c r="G21" s="24">
        <v>3602.0086518512603</v>
      </c>
      <c r="H21" s="24">
        <v>3595.1412301061951</v>
      </c>
      <c r="I21" s="26">
        <f t="shared" si="0"/>
        <v>-1.9065533730840967E-3</v>
      </c>
      <c r="J21" s="24">
        <v>1334.1000000000001</v>
      </c>
      <c r="K21" s="24">
        <v>1305.2</v>
      </c>
      <c r="L21" s="24">
        <v>1215</v>
      </c>
      <c r="M21" s="25">
        <v>1262.7</v>
      </c>
      <c r="N21" s="24">
        <v>1320.3000000000002</v>
      </c>
      <c r="O21" s="24">
        <v>1301.5</v>
      </c>
      <c r="P21" s="27">
        <f t="shared" si="1"/>
        <v>-1.423918806331903E-2</v>
      </c>
    </row>
    <row r="22" spans="2:16" ht="15" customHeight="1" x14ac:dyDescent="0.35">
      <c r="B22" s="18" t="s">
        <v>14</v>
      </c>
      <c r="C22" s="19">
        <v>371.59689588942035</v>
      </c>
      <c r="D22" s="19">
        <v>346.41996386481696</v>
      </c>
      <c r="E22" s="19">
        <v>326.06542989892159</v>
      </c>
      <c r="F22" s="20">
        <v>360.94591188863399</v>
      </c>
      <c r="G22" s="19">
        <v>350.78473540952433</v>
      </c>
      <c r="H22" s="19">
        <v>355.95061991502826</v>
      </c>
      <c r="I22" s="21">
        <f t="shared" si="0"/>
        <v>1.4726651373449862E-2</v>
      </c>
      <c r="J22" s="19">
        <v>142.1</v>
      </c>
      <c r="K22" s="19">
        <v>131.69999999999999</v>
      </c>
      <c r="L22" s="19">
        <v>122.1</v>
      </c>
      <c r="M22" s="20">
        <v>136.9</v>
      </c>
      <c r="N22" s="19">
        <v>130.80000000000001</v>
      </c>
      <c r="O22" s="19">
        <v>131.5</v>
      </c>
      <c r="P22" s="22">
        <f t="shared" si="1"/>
        <v>5.3516819571863827E-3</v>
      </c>
    </row>
    <row r="23" spans="2:16" ht="15" customHeight="1" x14ac:dyDescent="0.35">
      <c r="B23" s="23" t="s">
        <v>7</v>
      </c>
      <c r="C23" s="24">
        <v>4082.190390263268</v>
      </c>
      <c r="D23" s="24">
        <v>3975.5798078892858</v>
      </c>
      <c r="E23" s="24">
        <v>3733.0810515250987</v>
      </c>
      <c r="F23" s="25">
        <v>3846.2086253903854</v>
      </c>
      <c r="G23" s="24">
        <v>3952.7933872607846</v>
      </c>
      <c r="H23" s="24">
        <v>3951.0918500212233</v>
      </c>
      <c r="I23" s="26">
        <f t="shared" si="0"/>
        <v>-4.3046450265904479E-4</v>
      </c>
      <c r="J23" s="24">
        <v>1476.2</v>
      </c>
      <c r="K23" s="24">
        <v>1436.9</v>
      </c>
      <c r="L23" s="24">
        <v>1337.1</v>
      </c>
      <c r="M23" s="25">
        <v>1399.6000000000001</v>
      </c>
      <c r="N23" s="24">
        <v>1451.1000000000001</v>
      </c>
      <c r="O23" s="24">
        <v>1433</v>
      </c>
      <c r="P23" s="27">
        <f t="shared" si="1"/>
        <v>-1.2473296120184774E-2</v>
      </c>
    </row>
    <row r="24" spans="2:16" ht="15" customHeight="1" x14ac:dyDescent="0.35">
      <c r="B24" s="18" t="s">
        <v>15</v>
      </c>
      <c r="C24" s="19">
        <v>366.59861745143814</v>
      </c>
      <c r="D24" s="19">
        <v>352.88749167168214</v>
      </c>
      <c r="E24" s="19">
        <v>336.05154835371837</v>
      </c>
      <c r="F24" s="20">
        <v>351.38755387391217</v>
      </c>
      <c r="G24" s="19">
        <v>362.28374242491657</v>
      </c>
      <c r="H24" s="19">
        <v>376.79201889996119</v>
      </c>
      <c r="I24" s="21">
        <f t="shared" si="0"/>
        <v>4.0046722433456861E-2</v>
      </c>
      <c r="J24" s="19">
        <v>140.69999999999999</v>
      </c>
      <c r="K24" s="19">
        <v>132.5</v>
      </c>
      <c r="L24" s="19">
        <v>124.9</v>
      </c>
      <c r="M24" s="20">
        <v>132.80000000000001</v>
      </c>
      <c r="N24" s="19">
        <v>138.1</v>
      </c>
      <c r="O24" s="19">
        <v>141.5</v>
      </c>
      <c r="P24" s="22">
        <f t="shared" si="1"/>
        <v>2.4619840695148554E-2</v>
      </c>
    </row>
    <row r="25" spans="2:16" ht="15" customHeight="1" x14ac:dyDescent="0.35">
      <c r="B25" s="23" t="s">
        <v>7</v>
      </c>
      <c r="C25" s="24">
        <v>4448.7890077147058</v>
      </c>
      <c r="D25" s="24">
        <v>4328.4672995609681</v>
      </c>
      <c r="E25" s="24">
        <v>4069.132599878817</v>
      </c>
      <c r="F25" s="25">
        <v>4197.5961792642975</v>
      </c>
      <c r="G25" s="24">
        <v>4315.077129685701</v>
      </c>
      <c r="H25" s="24">
        <v>4327.8838689211843</v>
      </c>
      <c r="I25" s="26">
        <f t="shared" si="0"/>
        <v>2.9679050572188892E-3</v>
      </c>
      <c r="J25" s="24">
        <v>1616.9</v>
      </c>
      <c r="K25" s="24">
        <v>1569.4</v>
      </c>
      <c r="L25" s="24">
        <v>1462</v>
      </c>
      <c r="M25" s="25">
        <v>1532.4</v>
      </c>
      <c r="N25" s="24">
        <v>1589.2</v>
      </c>
      <c r="O25" s="24">
        <v>1574.5</v>
      </c>
      <c r="P25" s="27">
        <f t="shared" si="1"/>
        <v>-9.2499370752580079E-3</v>
      </c>
    </row>
    <row r="26" spans="2:16" ht="15" customHeight="1" x14ac:dyDescent="0.35">
      <c r="B26" s="18" t="s">
        <v>16</v>
      </c>
      <c r="C26" s="19">
        <v>374.71152991148278</v>
      </c>
      <c r="D26" s="19">
        <v>356.16692089816019</v>
      </c>
      <c r="E26" s="19">
        <v>342.33523517859527</v>
      </c>
      <c r="F26" s="20">
        <v>357.34111569494928</v>
      </c>
      <c r="G26" s="19">
        <v>368.48520330587672</v>
      </c>
      <c r="H26" s="19">
        <v>392.86468779108327</v>
      </c>
      <c r="I26" s="21">
        <f t="shared" si="0"/>
        <v>6.616136622715163E-2</v>
      </c>
      <c r="J26" s="19">
        <v>141.6</v>
      </c>
      <c r="K26" s="19">
        <v>128.5</v>
      </c>
      <c r="L26" s="19">
        <v>124.5</v>
      </c>
      <c r="M26" s="20">
        <v>128.69999999999999</v>
      </c>
      <c r="N26" s="19">
        <v>138.6</v>
      </c>
      <c r="O26" s="19">
        <v>145</v>
      </c>
      <c r="P26" s="22">
        <f t="shared" si="1"/>
        <v>4.6176046176046315E-2</v>
      </c>
    </row>
    <row r="27" spans="2:16" ht="15" customHeight="1" x14ac:dyDescent="0.35">
      <c r="B27" s="23" t="s">
        <v>7</v>
      </c>
      <c r="C27" s="24">
        <v>4823.5005376261888</v>
      </c>
      <c r="D27" s="24">
        <v>4684.6342204591283</v>
      </c>
      <c r="E27" s="24">
        <v>4411.4678350574122</v>
      </c>
      <c r="F27" s="25">
        <v>4554.9372949592471</v>
      </c>
      <c r="G27" s="24">
        <v>4683.5623329915779</v>
      </c>
      <c r="H27" s="24">
        <v>4720.7485567122676</v>
      </c>
      <c r="I27" s="26">
        <f t="shared" si="0"/>
        <v>7.939730717096527E-3</v>
      </c>
      <c r="J27" s="24">
        <v>1758.5</v>
      </c>
      <c r="K27" s="24">
        <v>1697.9</v>
      </c>
      <c r="L27" s="24">
        <v>1586.5</v>
      </c>
      <c r="M27" s="25">
        <v>1661.1000000000001</v>
      </c>
      <c r="N27" s="24">
        <v>1727.8</v>
      </c>
      <c r="O27" s="24">
        <v>1719.5</v>
      </c>
      <c r="P27" s="27">
        <f t="shared" si="1"/>
        <v>-4.8037967357332789E-3</v>
      </c>
    </row>
    <row r="28" spans="2:16" ht="15" customHeight="1" x14ac:dyDescent="0.35">
      <c r="B28" s="18" t="s">
        <v>17</v>
      </c>
      <c r="C28" s="19">
        <v>421.27014971889872</v>
      </c>
      <c r="D28" s="19">
        <v>387.80629635055578</v>
      </c>
      <c r="E28" s="19">
        <v>390.76980536679633</v>
      </c>
      <c r="F28" s="20">
        <v>409.65354211533582</v>
      </c>
      <c r="G28" s="19">
        <v>397.099109277151</v>
      </c>
      <c r="H28" s="19">
        <v>430.12075459782483</v>
      </c>
      <c r="I28" s="21">
        <f t="shared" si="0"/>
        <v>8.3157188090358325E-2</v>
      </c>
      <c r="J28" s="19">
        <v>144.69999999999999</v>
      </c>
      <c r="K28" s="19">
        <v>128.30000000000001</v>
      </c>
      <c r="L28" s="19">
        <v>130</v>
      </c>
      <c r="M28" s="20">
        <v>145.19999999999999</v>
      </c>
      <c r="N28" s="19">
        <v>136.80000000000001</v>
      </c>
      <c r="O28" s="19">
        <v>145.1</v>
      </c>
      <c r="P28" s="22">
        <f t="shared" si="1"/>
        <v>6.0672514619882989E-2</v>
      </c>
    </row>
    <row r="29" spans="2:16" ht="15" customHeight="1" x14ac:dyDescent="0.35">
      <c r="B29" s="23" t="s">
        <v>7</v>
      </c>
      <c r="C29" s="24">
        <v>5244.7706873450879</v>
      </c>
      <c r="D29" s="24">
        <v>5072.4405168096837</v>
      </c>
      <c r="E29" s="24">
        <v>4802.2376404242086</v>
      </c>
      <c r="F29" s="25">
        <v>4964.5908370745829</v>
      </c>
      <c r="G29" s="24">
        <v>5080.6614422687289</v>
      </c>
      <c r="H29" s="24">
        <v>5150.8693113100926</v>
      </c>
      <c r="I29" s="26">
        <f t="shared" si="0"/>
        <v>1.3818647402337625E-2</v>
      </c>
      <c r="J29" s="24">
        <v>1903.2</v>
      </c>
      <c r="K29" s="24">
        <v>1826.2</v>
      </c>
      <c r="L29" s="24">
        <v>1716.5</v>
      </c>
      <c r="M29" s="25">
        <v>1806.3000000000002</v>
      </c>
      <c r="N29" s="24">
        <v>1864.6</v>
      </c>
      <c r="O29" s="24">
        <v>1864.6</v>
      </c>
      <c r="P29" s="27">
        <f t="shared" si="1"/>
        <v>0</v>
      </c>
    </row>
    <row r="30" spans="2:16" ht="15" customHeight="1" x14ac:dyDescent="0.35">
      <c r="B30" s="18" t="s">
        <v>18</v>
      </c>
      <c r="C30" s="19">
        <v>406.01909190153259</v>
      </c>
      <c r="D30" s="19">
        <v>370.26508829334114</v>
      </c>
      <c r="E30" s="19">
        <v>376.09921009208131</v>
      </c>
      <c r="F30" s="20">
        <v>396.29736690206687</v>
      </c>
      <c r="G30" s="19">
        <v>371.63844026974346</v>
      </c>
      <c r="H30" s="19">
        <v>403.76733288713103</v>
      </c>
      <c r="I30" s="21">
        <f t="shared" si="0"/>
        <v>8.6452016626879846E-2</v>
      </c>
      <c r="J30" s="19">
        <v>118.9</v>
      </c>
      <c r="K30" s="19">
        <v>108</v>
      </c>
      <c r="L30" s="19">
        <v>113.6</v>
      </c>
      <c r="M30" s="20">
        <v>124.28100000000001</v>
      </c>
      <c r="N30" s="19">
        <v>114.93</v>
      </c>
      <c r="O30" s="19">
        <v>120.956</v>
      </c>
      <c r="P30" s="22">
        <f t="shared" si="1"/>
        <v>5.2431915078743563E-2</v>
      </c>
    </row>
    <row r="31" spans="2:16" ht="15" customHeight="1" x14ac:dyDescent="0.35">
      <c r="B31" s="23" t="s">
        <v>7</v>
      </c>
      <c r="C31" s="24">
        <v>5650.7897792466201</v>
      </c>
      <c r="D31" s="24">
        <v>5442.7056051030249</v>
      </c>
      <c r="E31" s="24">
        <v>5178.3368505162898</v>
      </c>
      <c r="F31" s="25">
        <v>5360.8882039766495</v>
      </c>
      <c r="G31" s="24">
        <v>5452.299882538472</v>
      </c>
      <c r="H31" s="24">
        <v>5554.6366441972241</v>
      </c>
      <c r="I31" s="26">
        <f t="shared" si="0"/>
        <v>1.8769466805466095E-2</v>
      </c>
      <c r="J31" s="24">
        <v>2022.1000000000001</v>
      </c>
      <c r="K31" s="24">
        <v>1934.2</v>
      </c>
      <c r="L31" s="24">
        <v>1830.1</v>
      </c>
      <c r="M31" s="25">
        <v>1930.6000000000001</v>
      </c>
      <c r="N31" s="24">
        <v>1979.5</v>
      </c>
      <c r="O31" s="24">
        <v>1985.6</v>
      </c>
      <c r="P31" s="27">
        <f t="shared" si="1"/>
        <v>3.0815862591562215E-3</v>
      </c>
    </row>
    <row r="32" spans="2:16" ht="15" customHeight="1" x14ac:dyDescent="0.35">
      <c r="B32" s="28" t="s">
        <v>19</v>
      </c>
      <c r="C32" s="29">
        <v>5650.7897792466147</v>
      </c>
      <c r="D32" s="29">
        <v>5442.7056051030268</v>
      </c>
      <c r="E32" s="29">
        <v>5178.3368505162944</v>
      </c>
      <c r="F32" s="30">
        <v>5360.8882039766531</v>
      </c>
      <c r="G32" s="29">
        <v>5452.2998825384684</v>
      </c>
      <c r="H32" s="29">
        <v>5554.6366441972241</v>
      </c>
      <c r="I32" s="31">
        <f t="shared" si="0"/>
        <v>1.8769466805466761E-2</v>
      </c>
      <c r="J32" s="29">
        <v>2022.1000000000001</v>
      </c>
      <c r="K32" s="29">
        <v>1934.2</v>
      </c>
      <c r="L32" s="29">
        <v>1830.1</v>
      </c>
      <c r="M32" s="30">
        <v>1930.6000000000001</v>
      </c>
      <c r="N32" s="29">
        <v>1979.5</v>
      </c>
      <c r="O32" s="29">
        <v>1985.6</v>
      </c>
      <c r="P32" s="32">
        <f t="shared" si="1"/>
        <v>3.0815862591562215E-3</v>
      </c>
    </row>
    <row r="33" spans="2:16" ht="4.5" customHeight="1" x14ac:dyDescent="0.35">
      <c r="B33" s="33"/>
      <c r="C33" s="34"/>
      <c r="D33" s="34"/>
      <c r="E33" s="34"/>
      <c r="F33" s="34"/>
      <c r="G33" s="34"/>
      <c r="H33" s="34"/>
      <c r="I33" s="35"/>
      <c r="J33" s="34"/>
      <c r="K33" s="34"/>
      <c r="L33" s="34"/>
      <c r="M33" s="34"/>
      <c r="N33" s="34"/>
      <c r="O33" s="34"/>
      <c r="P33" s="35"/>
    </row>
    <row r="34" spans="2:16" ht="14.5" customHeight="1" x14ac:dyDescent="0.35">
      <c r="B34" s="1" t="s">
        <v>26</v>
      </c>
      <c r="C34" s="2"/>
      <c r="D34" s="3"/>
      <c r="E34" s="4"/>
      <c r="F34" s="4"/>
      <c r="G34" s="3"/>
      <c r="H34" s="4"/>
      <c r="I34" s="5"/>
      <c r="J34" s="5"/>
      <c r="K34" s="5"/>
      <c r="L34" s="5"/>
      <c r="M34" s="5"/>
      <c r="N34" s="5"/>
      <c r="O34" s="5"/>
      <c r="P34" s="5"/>
    </row>
    <row r="35" spans="2:16" ht="14.5" customHeight="1" x14ac:dyDescent="0.35">
      <c r="B35" s="1" t="s">
        <v>27</v>
      </c>
      <c r="C35" s="2"/>
      <c r="D35" s="3"/>
      <c r="E35" s="4"/>
      <c r="F35" s="4"/>
      <c r="G35" s="3"/>
      <c r="H35" s="4"/>
      <c r="I35" s="5"/>
      <c r="J35" s="5"/>
      <c r="K35" s="5"/>
      <c r="L35" s="5"/>
      <c r="M35" s="5"/>
      <c r="N35" s="5"/>
      <c r="O35" s="5"/>
      <c r="P35" s="5"/>
    </row>
    <row r="36" spans="2:16" ht="39" customHeight="1" x14ac:dyDescent="0.35">
      <c r="B36" s="49" t="s">
        <v>28</v>
      </c>
      <c r="C36" s="49"/>
      <c r="D36" s="49"/>
      <c r="E36" s="49"/>
      <c r="F36" s="49"/>
      <c r="G36" s="49"/>
      <c r="H36" s="49"/>
      <c r="I36" s="49"/>
      <c r="J36" s="49"/>
      <c r="K36" s="49"/>
      <c r="L36" s="49"/>
      <c r="M36" s="49"/>
      <c r="N36" s="49"/>
      <c r="O36" s="49"/>
      <c r="P36" s="49"/>
    </row>
    <row r="37" spans="2:16" ht="28.25" customHeight="1" x14ac:dyDescent="0.35">
      <c r="B37" s="6"/>
      <c r="C37" s="6"/>
      <c r="D37" s="6"/>
      <c r="E37" s="6"/>
      <c r="F37" s="53" t="s">
        <v>0</v>
      </c>
      <c r="G37" s="53"/>
      <c r="H37" s="53"/>
      <c r="I37" s="53"/>
      <c r="J37" s="53"/>
      <c r="K37" s="53"/>
      <c r="L37" s="53"/>
      <c r="M37" s="7"/>
      <c r="N37" s="6"/>
      <c r="O37" s="6"/>
      <c r="P37" s="6"/>
    </row>
    <row r="38" spans="2:16" ht="4.5" hidden="1" customHeight="1" x14ac:dyDescent="0.35">
      <c r="B38" s="6"/>
      <c r="C38" s="6"/>
      <c r="D38" s="6"/>
      <c r="E38" s="6"/>
      <c r="F38" s="9"/>
      <c r="G38" s="6"/>
      <c r="H38" s="6"/>
      <c r="I38" s="6"/>
      <c r="J38" s="6"/>
      <c r="K38" s="6"/>
      <c r="L38" s="6"/>
      <c r="M38" s="9"/>
      <c r="N38" s="6"/>
      <c r="O38" s="6"/>
      <c r="P38" s="6"/>
    </row>
    <row r="39" spans="2:16" ht="21.5" customHeight="1" x14ac:dyDescent="0.35">
      <c r="B39" s="6"/>
      <c r="C39" s="6"/>
      <c r="D39" s="6"/>
      <c r="E39" s="6"/>
      <c r="F39" s="54" t="s">
        <v>24</v>
      </c>
      <c r="G39" s="54"/>
      <c r="H39" s="54"/>
      <c r="I39" s="54"/>
      <c r="J39" s="54"/>
      <c r="K39" s="54"/>
      <c r="L39" s="54"/>
      <c r="M39" s="10"/>
      <c r="N39" s="6"/>
      <c r="O39" s="6"/>
      <c r="P39" s="6"/>
    </row>
    <row r="40" spans="2:16" ht="25" customHeight="1" x14ac:dyDescent="0.35">
      <c r="B40" s="6"/>
      <c r="C40" s="6"/>
      <c r="D40" s="6"/>
      <c r="E40" s="6"/>
      <c r="F40" s="50" t="s">
        <v>1</v>
      </c>
      <c r="G40" s="50"/>
      <c r="H40" s="50"/>
      <c r="I40" s="50"/>
      <c r="J40" s="50"/>
      <c r="K40" s="50"/>
      <c r="L40" s="50"/>
      <c r="M40" s="11"/>
      <c r="N40" s="6"/>
      <c r="O40" s="6"/>
      <c r="P40" s="6"/>
    </row>
    <row r="41" spans="2:16" ht="9.5" customHeight="1" x14ac:dyDescent="0.35"/>
    <row r="42" spans="2:16" ht="16.5" customHeight="1" x14ac:dyDescent="0.35">
      <c r="B42" s="12" t="s">
        <v>2</v>
      </c>
      <c r="C42" s="51" t="s">
        <v>30</v>
      </c>
      <c r="D42" s="51"/>
      <c r="E42" s="51"/>
      <c r="F42" s="51"/>
      <c r="G42" s="51"/>
      <c r="H42" s="51"/>
      <c r="I42" s="51"/>
      <c r="J42" s="51" t="s">
        <v>31</v>
      </c>
      <c r="K42" s="51"/>
      <c r="L42" s="51"/>
      <c r="M42" s="51"/>
      <c r="N42" s="51"/>
      <c r="O42" s="51"/>
      <c r="P42" s="51"/>
    </row>
    <row r="43" spans="2:16" ht="16.5" customHeight="1" x14ac:dyDescent="0.35">
      <c r="B43" s="14"/>
      <c r="C43" s="13" t="s">
        <v>20</v>
      </c>
      <c r="D43" s="13" t="s">
        <v>21</v>
      </c>
      <c r="E43" s="13" t="s">
        <v>22</v>
      </c>
      <c r="F43" s="13" t="s">
        <v>23</v>
      </c>
      <c r="G43" s="13" t="s">
        <v>4</v>
      </c>
      <c r="H43" s="13" t="s">
        <v>5</v>
      </c>
      <c r="I43" s="15" t="s">
        <v>25</v>
      </c>
      <c r="J43" s="16" t="s">
        <v>20</v>
      </c>
      <c r="K43" s="16" t="s">
        <v>21</v>
      </c>
      <c r="L43" s="16" t="s">
        <v>22</v>
      </c>
      <c r="M43" s="16" t="s">
        <v>23</v>
      </c>
      <c r="N43" s="16" t="s">
        <v>4</v>
      </c>
      <c r="O43" s="13" t="s">
        <v>5</v>
      </c>
      <c r="P43" s="17" t="s">
        <v>25</v>
      </c>
    </row>
    <row r="44" spans="2:16" ht="15" customHeight="1" x14ac:dyDescent="0.35">
      <c r="B44" s="18" t="s">
        <v>6</v>
      </c>
      <c r="C44" s="19">
        <v>121.1</v>
      </c>
      <c r="D44" s="19">
        <v>116</v>
      </c>
      <c r="E44" s="20">
        <v>115.4</v>
      </c>
      <c r="F44" s="19">
        <v>107.9</v>
      </c>
      <c r="G44" s="19">
        <v>118.1</v>
      </c>
      <c r="H44" s="19">
        <v>117.5</v>
      </c>
      <c r="I44" s="21">
        <f>H44/G44-1</f>
        <v>-5.0804403048263502E-3</v>
      </c>
      <c r="J44" s="19">
        <v>179.3</v>
      </c>
      <c r="K44" s="19">
        <v>178.5</v>
      </c>
      <c r="L44" s="19">
        <v>166.5</v>
      </c>
      <c r="M44" s="20">
        <v>162.6</v>
      </c>
      <c r="N44" s="19">
        <v>166.3</v>
      </c>
      <c r="O44" s="19">
        <v>156.6</v>
      </c>
      <c r="P44" s="22">
        <f>O44/N44-1</f>
        <v>-5.8328322309080027E-2</v>
      </c>
    </row>
    <row r="45" spans="2:16" ht="15" customHeight="1" x14ac:dyDescent="0.35">
      <c r="B45" s="23" t="s">
        <v>7</v>
      </c>
      <c r="C45" s="24">
        <v>121.1</v>
      </c>
      <c r="D45" s="24">
        <v>116</v>
      </c>
      <c r="E45" s="25">
        <v>115.4</v>
      </c>
      <c r="F45" s="24">
        <v>107.9</v>
      </c>
      <c r="G45" s="24">
        <v>118.1</v>
      </c>
      <c r="H45" s="24">
        <v>117.5</v>
      </c>
      <c r="I45" s="26">
        <f>H45/G45-1</f>
        <v>-5.0804403048263502E-3</v>
      </c>
      <c r="J45" s="24">
        <v>179.3</v>
      </c>
      <c r="K45" s="24">
        <v>178.5</v>
      </c>
      <c r="L45" s="24">
        <v>166.5</v>
      </c>
      <c r="M45" s="25">
        <v>162.6</v>
      </c>
      <c r="N45" s="24">
        <v>166.3</v>
      </c>
      <c r="O45" s="24">
        <v>156.6</v>
      </c>
      <c r="P45" s="27">
        <f>O45/N45-1</f>
        <v>-5.8328322309080027E-2</v>
      </c>
    </row>
    <row r="46" spans="2:16" ht="15" customHeight="1" x14ac:dyDescent="0.35">
      <c r="B46" s="18" t="s">
        <v>8</v>
      </c>
      <c r="C46" s="19">
        <v>130.9</v>
      </c>
      <c r="D46" s="19">
        <v>126.4</v>
      </c>
      <c r="E46" s="20">
        <v>125.3</v>
      </c>
      <c r="F46" s="19">
        <v>120.5</v>
      </c>
      <c r="G46" s="19">
        <v>134.4</v>
      </c>
      <c r="H46" s="19">
        <v>131.4</v>
      </c>
      <c r="I46" s="21">
        <f t="shared" ref="I46:I68" si="2">H46/G46-1</f>
        <v>-2.2321428571428603E-2</v>
      </c>
      <c r="J46" s="19">
        <v>194.7</v>
      </c>
      <c r="K46" s="19">
        <v>185.4</v>
      </c>
      <c r="L46" s="19">
        <v>182.5</v>
      </c>
      <c r="M46" s="20">
        <v>178.3</v>
      </c>
      <c r="N46" s="19">
        <v>182.7</v>
      </c>
      <c r="O46" s="19">
        <v>179.1</v>
      </c>
      <c r="P46" s="22">
        <f t="shared" ref="P46:P68" si="3">O46/N46-1</f>
        <v>-1.9704433497536922E-2</v>
      </c>
    </row>
    <row r="47" spans="2:16" ht="15" customHeight="1" x14ac:dyDescent="0.35">
      <c r="B47" s="23" t="s">
        <v>7</v>
      </c>
      <c r="C47" s="24">
        <v>252</v>
      </c>
      <c r="D47" s="24">
        <v>242.4</v>
      </c>
      <c r="E47" s="25">
        <v>240.7</v>
      </c>
      <c r="F47" s="24">
        <v>228.4</v>
      </c>
      <c r="G47" s="24">
        <v>252.5</v>
      </c>
      <c r="H47" s="24">
        <v>248.9</v>
      </c>
      <c r="I47" s="26">
        <f t="shared" si="2"/>
        <v>-1.425742574257427E-2</v>
      </c>
      <c r="J47" s="24">
        <v>374</v>
      </c>
      <c r="K47" s="24">
        <v>363.9</v>
      </c>
      <c r="L47" s="24">
        <v>349</v>
      </c>
      <c r="M47" s="25">
        <v>340.9</v>
      </c>
      <c r="N47" s="24">
        <v>349</v>
      </c>
      <c r="O47" s="24">
        <v>335.7</v>
      </c>
      <c r="P47" s="27">
        <f t="shared" si="3"/>
        <v>-3.8108882521490028E-2</v>
      </c>
    </row>
    <row r="48" spans="2:16" ht="15" customHeight="1" x14ac:dyDescent="0.35">
      <c r="B48" s="18" t="s">
        <v>9</v>
      </c>
      <c r="C48" s="19">
        <v>159.19999999999999</v>
      </c>
      <c r="D48" s="19">
        <v>155.5</v>
      </c>
      <c r="E48" s="20">
        <v>148.30000000000001</v>
      </c>
      <c r="F48" s="19">
        <v>144.9</v>
      </c>
      <c r="G48" s="19">
        <v>158.30000000000001</v>
      </c>
      <c r="H48" s="19">
        <v>156.30000000000001</v>
      </c>
      <c r="I48" s="21">
        <f t="shared" si="2"/>
        <v>-1.2634238787113117E-2</v>
      </c>
      <c r="J48" s="19">
        <v>207.3</v>
      </c>
      <c r="K48" s="19">
        <v>201.4</v>
      </c>
      <c r="L48" s="19">
        <v>192.1</v>
      </c>
      <c r="M48" s="20">
        <v>192</v>
      </c>
      <c r="N48" s="19">
        <v>188.9</v>
      </c>
      <c r="O48" s="19">
        <v>193.6</v>
      </c>
      <c r="P48" s="22">
        <f t="shared" si="3"/>
        <v>2.4880889359449432E-2</v>
      </c>
    </row>
    <row r="49" spans="2:16" ht="15" customHeight="1" x14ac:dyDescent="0.35">
      <c r="B49" s="23" t="s">
        <v>7</v>
      </c>
      <c r="C49" s="24">
        <v>411.2</v>
      </c>
      <c r="D49" s="24">
        <v>397.9</v>
      </c>
      <c r="E49" s="25">
        <v>389</v>
      </c>
      <c r="F49" s="24">
        <v>373.3</v>
      </c>
      <c r="G49" s="24">
        <v>410.8</v>
      </c>
      <c r="H49" s="24">
        <v>405.20000000000005</v>
      </c>
      <c r="I49" s="26">
        <f t="shared" si="2"/>
        <v>-1.3631937682570539E-2</v>
      </c>
      <c r="J49" s="24">
        <v>581.29999999999995</v>
      </c>
      <c r="K49" s="24">
        <v>565.29999999999995</v>
      </c>
      <c r="L49" s="24">
        <v>541.1</v>
      </c>
      <c r="M49" s="25">
        <v>532.9</v>
      </c>
      <c r="N49" s="24">
        <v>537.9</v>
      </c>
      <c r="O49" s="24">
        <v>529.29999999999995</v>
      </c>
      <c r="P49" s="27">
        <f t="shared" si="3"/>
        <v>-1.5988101877672523E-2</v>
      </c>
    </row>
    <row r="50" spans="2:16" ht="15" customHeight="1" x14ac:dyDescent="0.35">
      <c r="B50" s="18" t="s">
        <v>10</v>
      </c>
      <c r="C50" s="19">
        <v>171.3</v>
      </c>
      <c r="D50" s="19">
        <v>169.6</v>
      </c>
      <c r="E50" s="20">
        <v>158.30000000000001</v>
      </c>
      <c r="F50" s="19">
        <v>159.69999999999999</v>
      </c>
      <c r="G50" s="19">
        <v>172.7</v>
      </c>
      <c r="H50" s="19">
        <v>173.9</v>
      </c>
      <c r="I50" s="21">
        <f t="shared" si="2"/>
        <v>6.9484655471918622E-3</v>
      </c>
      <c r="J50" s="19">
        <v>219.2</v>
      </c>
      <c r="K50" s="19">
        <v>218.2</v>
      </c>
      <c r="L50" s="19">
        <v>203.2</v>
      </c>
      <c r="M50" s="20">
        <v>208.7</v>
      </c>
      <c r="N50" s="19">
        <v>205.2</v>
      </c>
      <c r="O50" s="19">
        <v>203.1</v>
      </c>
      <c r="P50" s="22">
        <f t="shared" si="3"/>
        <v>-1.0233918128654929E-2</v>
      </c>
    </row>
    <row r="51" spans="2:16" ht="15" customHeight="1" x14ac:dyDescent="0.35">
      <c r="B51" s="23" t="s">
        <v>7</v>
      </c>
      <c r="C51" s="24">
        <v>582.5</v>
      </c>
      <c r="D51" s="24">
        <v>567.5</v>
      </c>
      <c r="E51" s="25">
        <v>547.29999999999995</v>
      </c>
      <c r="F51" s="24">
        <v>533</v>
      </c>
      <c r="G51" s="24">
        <v>583.5</v>
      </c>
      <c r="H51" s="24">
        <v>579.1</v>
      </c>
      <c r="I51" s="26">
        <f t="shared" si="2"/>
        <v>-7.5407026563838464E-3</v>
      </c>
      <c r="J51" s="24">
        <v>800.5</v>
      </c>
      <c r="K51" s="24">
        <v>783.5</v>
      </c>
      <c r="L51" s="24">
        <v>744.3</v>
      </c>
      <c r="M51" s="25">
        <v>741.59999999999991</v>
      </c>
      <c r="N51" s="24">
        <v>743.09999999999991</v>
      </c>
      <c r="O51" s="24">
        <v>732.4</v>
      </c>
      <c r="P51" s="27">
        <f t="shared" si="3"/>
        <v>-1.4399138743103168E-2</v>
      </c>
    </row>
    <row r="52" spans="2:16" ht="15" customHeight="1" x14ac:dyDescent="0.35">
      <c r="B52" s="18" t="s">
        <v>11</v>
      </c>
      <c r="C52" s="19">
        <v>159.80000000000001</v>
      </c>
      <c r="D52" s="19">
        <v>161.69999999999999</v>
      </c>
      <c r="E52" s="20">
        <v>143.6</v>
      </c>
      <c r="F52" s="19">
        <v>151.19999999999999</v>
      </c>
      <c r="G52" s="19">
        <v>162.19999999999999</v>
      </c>
      <c r="H52" s="19">
        <v>163.19999999999999</v>
      </c>
      <c r="I52" s="21">
        <f t="shared" si="2"/>
        <v>6.1652281134401132E-3</v>
      </c>
      <c r="J52" s="19">
        <v>202.9</v>
      </c>
      <c r="K52" s="19">
        <v>203.1</v>
      </c>
      <c r="L52" s="19">
        <v>180.2</v>
      </c>
      <c r="M52" s="20">
        <v>195.8</v>
      </c>
      <c r="N52" s="19">
        <v>189.4</v>
      </c>
      <c r="O52" s="19">
        <v>190.8</v>
      </c>
      <c r="P52" s="22">
        <f t="shared" si="3"/>
        <v>7.3917634635691787E-3</v>
      </c>
    </row>
    <row r="53" spans="2:16" ht="15" customHeight="1" x14ac:dyDescent="0.35">
      <c r="B53" s="23" t="s">
        <v>7</v>
      </c>
      <c r="C53" s="24">
        <v>742.3</v>
      </c>
      <c r="D53" s="24">
        <v>729.2</v>
      </c>
      <c r="E53" s="25">
        <v>690.9</v>
      </c>
      <c r="F53" s="24">
        <v>684.2</v>
      </c>
      <c r="G53" s="24">
        <v>745.7</v>
      </c>
      <c r="H53" s="24">
        <v>742.3</v>
      </c>
      <c r="I53" s="26">
        <f t="shared" si="2"/>
        <v>-4.5594743194314891E-3</v>
      </c>
      <c r="J53" s="24">
        <v>1003.4</v>
      </c>
      <c r="K53" s="24">
        <v>986.6</v>
      </c>
      <c r="L53" s="24">
        <v>924.5</v>
      </c>
      <c r="M53" s="25">
        <v>937.39999999999986</v>
      </c>
      <c r="N53" s="24">
        <v>932.49999999999989</v>
      </c>
      <c r="O53" s="24">
        <v>923.2</v>
      </c>
      <c r="P53" s="27">
        <f t="shared" si="3"/>
        <v>-9.9731903485252849E-3</v>
      </c>
    </row>
    <row r="54" spans="2:16" ht="15" customHeight="1" x14ac:dyDescent="0.35">
      <c r="B54" s="18" t="s">
        <v>12</v>
      </c>
      <c r="C54" s="19">
        <v>152.6</v>
      </c>
      <c r="D54" s="19">
        <v>152.69999999999999</v>
      </c>
      <c r="E54" s="20">
        <v>137.1</v>
      </c>
      <c r="F54" s="19">
        <v>144.1</v>
      </c>
      <c r="G54" s="19">
        <v>152.30000000000001</v>
      </c>
      <c r="H54" s="19">
        <v>157.69999999999999</v>
      </c>
      <c r="I54" s="21">
        <f t="shared" si="2"/>
        <v>3.5456336178594672E-2</v>
      </c>
      <c r="J54" s="19">
        <v>184.6</v>
      </c>
      <c r="K54" s="19">
        <v>181.1</v>
      </c>
      <c r="L54" s="19">
        <v>173.9</v>
      </c>
      <c r="M54" s="20">
        <v>174.8</v>
      </c>
      <c r="N54" s="19">
        <v>170.4</v>
      </c>
      <c r="O54" s="19">
        <v>180</v>
      </c>
      <c r="P54" s="22">
        <f t="shared" si="3"/>
        <v>5.6338028169014009E-2</v>
      </c>
    </row>
    <row r="55" spans="2:16" ht="15" customHeight="1" x14ac:dyDescent="0.35">
      <c r="B55" s="23" t="s">
        <v>7</v>
      </c>
      <c r="C55" s="24">
        <v>894.9</v>
      </c>
      <c r="D55" s="24">
        <v>881.90000000000009</v>
      </c>
      <c r="E55" s="25">
        <v>828</v>
      </c>
      <c r="F55" s="24">
        <v>828.30000000000007</v>
      </c>
      <c r="G55" s="24">
        <v>898</v>
      </c>
      <c r="H55" s="24">
        <v>900</v>
      </c>
      <c r="I55" s="26">
        <f t="shared" si="2"/>
        <v>2.2271714922048602E-3</v>
      </c>
      <c r="J55" s="24">
        <v>1188</v>
      </c>
      <c r="K55" s="24">
        <v>1167.7</v>
      </c>
      <c r="L55" s="24">
        <v>1098.4000000000001</v>
      </c>
      <c r="M55" s="25">
        <v>1112.1999999999998</v>
      </c>
      <c r="N55" s="24">
        <v>1102.8999999999999</v>
      </c>
      <c r="O55" s="24">
        <v>1103.2</v>
      </c>
      <c r="P55" s="27">
        <f t="shared" si="3"/>
        <v>2.7201015504596526E-4</v>
      </c>
    </row>
    <row r="56" spans="2:16" ht="15" customHeight="1" x14ac:dyDescent="0.35">
      <c r="B56" s="18" t="s">
        <v>13</v>
      </c>
      <c r="C56" s="19">
        <v>136.6</v>
      </c>
      <c r="D56" s="19">
        <v>133.30000000000001</v>
      </c>
      <c r="E56" s="20">
        <v>120.9</v>
      </c>
      <c r="F56" s="19">
        <v>129.4</v>
      </c>
      <c r="G56" s="19">
        <v>138.9</v>
      </c>
      <c r="H56" s="19">
        <v>140.19999999999999</v>
      </c>
      <c r="I56" s="21">
        <f t="shared" si="2"/>
        <v>9.3592512598990041E-3</v>
      </c>
      <c r="J56" s="19">
        <v>157.1</v>
      </c>
      <c r="K56" s="19">
        <v>141.1</v>
      </c>
      <c r="L56" s="19">
        <v>144.6</v>
      </c>
      <c r="M56" s="20">
        <v>152.69999999999999</v>
      </c>
      <c r="N56" s="19">
        <v>142</v>
      </c>
      <c r="O56" s="19">
        <v>150</v>
      </c>
      <c r="P56" s="22">
        <f t="shared" si="3"/>
        <v>5.6338028169014009E-2</v>
      </c>
    </row>
    <row r="57" spans="2:16" ht="15" customHeight="1" x14ac:dyDescent="0.35">
      <c r="B57" s="23" t="s">
        <v>7</v>
      </c>
      <c r="C57" s="24">
        <v>1031.5</v>
      </c>
      <c r="D57" s="24">
        <v>1015.2</v>
      </c>
      <c r="E57" s="25">
        <v>948.9</v>
      </c>
      <c r="F57" s="24">
        <v>957.7</v>
      </c>
      <c r="G57" s="24">
        <v>1036.9000000000001</v>
      </c>
      <c r="H57" s="24">
        <v>1040.2</v>
      </c>
      <c r="I57" s="26">
        <f t="shared" si="2"/>
        <v>3.1825634101647626E-3</v>
      </c>
      <c r="J57" s="24">
        <v>1345.1</v>
      </c>
      <c r="K57" s="24">
        <v>1308.8</v>
      </c>
      <c r="L57" s="24">
        <v>1243</v>
      </c>
      <c r="M57" s="25">
        <v>1264.8999999999999</v>
      </c>
      <c r="N57" s="24">
        <v>1244.8999999999999</v>
      </c>
      <c r="O57" s="24">
        <v>1253.2</v>
      </c>
      <c r="P57" s="27">
        <f t="shared" si="3"/>
        <v>6.6672021849145668E-3</v>
      </c>
    </row>
    <row r="58" spans="2:16" ht="15" customHeight="1" x14ac:dyDescent="0.35">
      <c r="B58" s="18" t="s">
        <v>14</v>
      </c>
      <c r="C58" s="19">
        <v>106.5</v>
      </c>
      <c r="D58" s="19">
        <v>105</v>
      </c>
      <c r="E58" s="20">
        <v>95.6</v>
      </c>
      <c r="F58" s="19">
        <v>104.6</v>
      </c>
      <c r="G58" s="19">
        <v>109.5</v>
      </c>
      <c r="H58" s="19">
        <v>110.7</v>
      </c>
      <c r="I58" s="21">
        <f t="shared" si="2"/>
        <v>1.0958904109588996E-2</v>
      </c>
      <c r="J58" s="19">
        <v>123</v>
      </c>
      <c r="K58" s="19">
        <v>109.7</v>
      </c>
      <c r="L58" s="19">
        <v>108.4</v>
      </c>
      <c r="M58" s="20">
        <v>119.5</v>
      </c>
      <c r="N58" s="19">
        <v>110.5</v>
      </c>
      <c r="O58" s="19">
        <v>113.8</v>
      </c>
      <c r="P58" s="22">
        <f t="shared" si="3"/>
        <v>2.9864253393665052E-2</v>
      </c>
    </row>
    <row r="59" spans="2:16" ht="15" customHeight="1" x14ac:dyDescent="0.35">
      <c r="B59" s="23" t="s">
        <v>7</v>
      </c>
      <c r="C59" s="24">
        <v>1138</v>
      </c>
      <c r="D59" s="24">
        <v>1120.2</v>
      </c>
      <c r="E59" s="25">
        <v>1044.5</v>
      </c>
      <c r="F59" s="24">
        <v>1062.3</v>
      </c>
      <c r="G59" s="24">
        <v>1146.4000000000001</v>
      </c>
      <c r="H59" s="24">
        <v>1150.9000000000001</v>
      </c>
      <c r="I59" s="26">
        <f t="shared" si="2"/>
        <v>3.925331472435456E-3</v>
      </c>
      <c r="J59" s="24">
        <v>1468.1</v>
      </c>
      <c r="K59" s="24">
        <v>1418.5</v>
      </c>
      <c r="L59" s="24">
        <v>1351.4</v>
      </c>
      <c r="M59" s="25">
        <v>1384.3999999999999</v>
      </c>
      <c r="N59" s="24">
        <v>1355.3999999999999</v>
      </c>
      <c r="O59" s="24">
        <v>1367</v>
      </c>
      <c r="P59" s="27">
        <f t="shared" si="3"/>
        <v>8.5583591559688088E-3</v>
      </c>
    </row>
    <row r="60" spans="2:16" ht="15" customHeight="1" x14ac:dyDescent="0.35">
      <c r="B60" s="18" t="s">
        <v>15</v>
      </c>
      <c r="C60" s="19">
        <v>110.6</v>
      </c>
      <c r="D60" s="19">
        <v>107.6</v>
      </c>
      <c r="E60" s="20">
        <v>100.2</v>
      </c>
      <c r="F60" s="19">
        <v>106.3</v>
      </c>
      <c r="G60" s="19">
        <v>113.4</v>
      </c>
      <c r="H60" s="19">
        <v>118.1</v>
      </c>
      <c r="I60" s="21">
        <f t="shared" si="2"/>
        <v>4.1446208112874583E-2</v>
      </c>
      <c r="J60" s="19">
        <v>115.4</v>
      </c>
      <c r="K60" s="19">
        <v>112.7</v>
      </c>
      <c r="L60" s="19">
        <v>111</v>
      </c>
      <c r="M60" s="20">
        <v>112.3</v>
      </c>
      <c r="N60" s="19">
        <v>110.8</v>
      </c>
      <c r="O60" s="19">
        <v>117.2</v>
      </c>
      <c r="P60" s="22">
        <f t="shared" si="3"/>
        <v>5.7761732851985714E-2</v>
      </c>
    </row>
    <row r="61" spans="2:16" ht="15" customHeight="1" x14ac:dyDescent="0.35">
      <c r="B61" s="23" t="s">
        <v>7</v>
      </c>
      <c r="C61" s="24">
        <v>1248.5999999999999</v>
      </c>
      <c r="D61" s="24">
        <v>1227.8</v>
      </c>
      <c r="E61" s="25">
        <v>1144.7</v>
      </c>
      <c r="F61" s="24">
        <v>1168.5999999999999</v>
      </c>
      <c r="G61" s="24">
        <v>1259.8000000000002</v>
      </c>
      <c r="H61" s="24">
        <v>1269</v>
      </c>
      <c r="I61" s="26">
        <f t="shared" si="2"/>
        <v>7.3027464676931331E-3</v>
      </c>
      <c r="J61" s="24">
        <v>1583.5</v>
      </c>
      <c r="K61" s="24">
        <v>1531.2</v>
      </c>
      <c r="L61" s="24">
        <v>1462.4</v>
      </c>
      <c r="M61" s="25">
        <v>1496.6999999999998</v>
      </c>
      <c r="N61" s="24">
        <v>1466.1999999999998</v>
      </c>
      <c r="O61" s="24">
        <v>1484.2</v>
      </c>
      <c r="P61" s="27">
        <f t="shared" si="3"/>
        <v>1.2276633474287424E-2</v>
      </c>
    </row>
    <row r="62" spans="2:16" ht="15" customHeight="1" x14ac:dyDescent="0.35">
      <c r="B62" s="18" t="s">
        <v>16</v>
      </c>
      <c r="C62" s="19">
        <v>121.7</v>
      </c>
      <c r="D62" s="19">
        <v>116.1</v>
      </c>
      <c r="E62" s="20">
        <v>106.5</v>
      </c>
      <c r="F62" s="19">
        <v>114.8</v>
      </c>
      <c r="G62" s="19">
        <v>122.3</v>
      </c>
      <c r="H62" s="19">
        <v>127.3</v>
      </c>
      <c r="I62" s="21">
        <f t="shared" si="2"/>
        <v>4.0883074407195519E-2</v>
      </c>
      <c r="J62" s="19">
        <v>111.5</v>
      </c>
      <c r="K62" s="19">
        <v>111.6</v>
      </c>
      <c r="L62" s="19">
        <v>111.3</v>
      </c>
      <c r="M62" s="20">
        <v>113.9</v>
      </c>
      <c r="N62" s="19">
        <v>107.6</v>
      </c>
      <c r="O62" s="19">
        <v>120.6</v>
      </c>
      <c r="P62" s="22">
        <f t="shared" si="3"/>
        <v>0.12081784386617112</v>
      </c>
    </row>
    <row r="63" spans="2:16" ht="15" customHeight="1" x14ac:dyDescent="0.35">
      <c r="B63" s="23" t="s">
        <v>7</v>
      </c>
      <c r="C63" s="24">
        <v>1370.3</v>
      </c>
      <c r="D63" s="24">
        <v>1343.8999999999999</v>
      </c>
      <c r="E63" s="25">
        <v>1251.2</v>
      </c>
      <c r="F63" s="24">
        <v>1283.3999999999999</v>
      </c>
      <c r="G63" s="24">
        <v>1382.1000000000001</v>
      </c>
      <c r="H63" s="24">
        <v>1396.3</v>
      </c>
      <c r="I63" s="26">
        <f t="shared" si="2"/>
        <v>1.0274220389262512E-2</v>
      </c>
      <c r="J63" s="24">
        <v>1695</v>
      </c>
      <c r="K63" s="24">
        <v>1642.8</v>
      </c>
      <c r="L63" s="24">
        <v>1573.7</v>
      </c>
      <c r="M63" s="25">
        <v>1610.6</v>
      </c>
      <c r="N63" s="24">
        <v>1573.7999999999997</v>
      </c>
      <c r="O63" s="24">
        <v>1604.8</v>
      </c>
      <c r="P63" s="27">
        <f t="shared" si="3"/>
        <v>1.9697547337654164E-2</v>
      </c>
    </row>
    <row r="64" spans="2:16" ht="15" customHeight="1" x14ac:dyDescent="0.35">
      <c r="B64" s="18" t="s">
        <v>17</v>
      </c>
      <c r="C64" s="19">
        <v>137.9</v>
      </c>
      <c r="D64" s="19">
        <v>128.9</v>
      </c>
      <c r="E64" s="20">
        <v>123.6</v>
      </c>
      <c r="F64" s="19">
        <v>127</v>
      </c>
      <c r="G64" s="19">
        <v>137</v>
      </c>
      <c r="H64" s="19">
        <v>142</v>
      </c>
      <c r="I64" s="21">
        <f t="shared" si="2"/>
        <v>3.649635036496357E-2</v>
      </c>
      <c r="J64" s="19">
        <v>138.69999999999999</v>
      </c>
      <c r="K64" s="19">
        <v>130.6</v>
      </c>
      <c r="L64" s="19">
        <v>137.19999999999999</v>
      </c>
      <c r="M64" s="20">
        <v>137.5</v>
      </c>
      <c r="N64" s="19">
        <v>123.3</v>
      </c>
      <c r="O64" s="19">
        <v>143</v>
      </c>
      <c r="P64" s="22">
        <f t="shared" si="3"/>
        <v>0.15977291159772911</v>
      </c>
    </row>
    <row r="65" spans="2:53" ht="15" customHeight="1" x14ac:dyDescent="0.35">
      <c r="B65" s="23" t="s">
        <v>7</v>
      </c>
      <c r="C65" s="24">
        <v>1508.2</v>
      </c>
      <c r="D65" s="24">
        <v>1472.8</v>
      </c>
      <c r="E65" s="25">
        <v>1374.8</v>
      </c>
      <c r="F65" s="24">
        <v>1410.3999999999999</v>
      </c>
      <c r="G65" s="24">
        <v>1519.1000000000001</v>
      </c>
      <c r="H65" s="24">
        <v>1538.3</v>
      </c>
      <c r="I65" s="26">
        <f t="shared" si="2"/>
        <v>1.2639062602856743E-2</v>
      </c>
      <c r="J65" s="24">
        <v>1833.7</v>
      </c>
      <c r="K65" s="24">
        <v>1773.3999999999999</v>
      </c>
      <c r="L65" s="24">
        <v>1710.9</v>
      </c>
      <c r="M65" s="25">
        <v>1748.1</v>
      </c>
      <c r="N65" s="24">
        <v>1697.0999999999997</v>
      </c>
      <c r="O65" s="24">
        <v>1747.8</v>
      </c>
      <c r="P65" s="27">
        <f t="shared" si="3"/>
        <v>2.9874491780095713E-2</v>
      </c>
    </row>
    <row r="66" spans="2:53" ht="15" customHeight="1" x14ac:dyDescent="0.35">
      <c r="B66" s="18" t="s">
        <v>18</v>
      </c>
      <c r="C66" s="19">
        <v>126.1</v>
      </c>
      <c r="D66" s="19">
        <v>115.9</v>
      </c>
      <c r="E66" s="20">
        <v>112.1</v>
      </c>
      <c r="F66" s="19">
        <v>119.2</v>
      </c>
      <c r="G66" s="19">
        <v>123.58</v>
      </c>
      <c r="H66" s="19">
        <v>128.77099999999999</v>
      </c>
      <c r="I66" s="21">
        <f t="shared" si="2"/>
        <v>4.2005178831526102E-2</v>
      </c>
      <c r="J66" s="19">
        <v>161.1</v>
      </c>
      <c r="K66" s="19">
        <v>146.30000000000001</v>
      </c>
      <c r="L66" s="19">
        <v>150.5</v>
      </c>
      <c r="M66" s="20">
        <v>152.80000000000001</v>
      </c>
      <c r="N66" s="19">
        <v>133.1</v>
      </c>
      <c r="O66" s="19">
        <v>154</v>
      </c>
      <c r="P66" s="22">
        <f t="shared" si="3"/>
        <v>0.1570247933884299</v>
      </c>
    </row>
    <row r="67" spans="2:53" ht="15" customHeight="1" x14ac:dyDescent="0.35">
      <c r="B67" s="23" t="s">
        <v>7</v>
      </c>
      <c r="C67" s="24">
        <v>1633.9739999999999</v>
      </c>
      <c r="D67" s="24">
        <v>1588.931</v>
      </c>
      <c r="E67" s="25">
        <v>1486.809</v>
      </c>
      <c r="F67" s="24">
        <v>1529.5139999999999</v>
      </c>
      <c r="G67" s="24">
        <v>1642.5039999999999</v>
      </c>
      <c r="H67" s="24">
        <v>1667.192</v>
      </c>
      <c r="I67" s="26">
        <f t="shared" si="2"/>
        <v>1.5030709209840731E-2</v>
      </c>
      <c r="J67" s="24">
        <v>1994.7070000000001</v>
      </c>
      <c r="K67" s="24">
        <v>1919.5350000000001</v>
      </c>
      <c r="L67" s="24">
        <v>1861.4159999999999</v>
      </c>
      <c r="M67" s="25">
        <v>1900.806</v>
      </c>
      <c r="N67" s="24">
        <v>1830.259</v>
      </c>
      <c r="O67" s="24">
        <v>1901.825</v>
      </c>
      <c r="P67" s="27">
        <f t="shared" si="3"/>
        <v>3.9101569777829193E-2</v>
      </c>
    </row>
    <row r="68" spans="2:53" ht="15" customHeight="1" x14ac:dyDescent="0.35">
      <c r="B68" s="28" t="s">
        <v>19</v>
      </c>
      <c r="C68" s="29">
        <v>1633.9739999999999</v>
      </c>
      <c r="D68" s="29">
        <v>1588.931</v>
      </c>
      <c r="E68" s="30">
        <v>1486.809</v>
      </c>
      <c r="F68" s="29">
        <v>1529.5139999999999</v>
      </c>
      <c r="G68" s="29">
        <v>1642.5039999999999</v>
      </c>
      <c r="H68" s="29">
        <v>1667.192</v>
      </c>
      <c r="I68" s="31">
        <f t="shared" si="2"/>
        <v>1.5030709209840731E-2</v>
      </c>
      <c r="J68" s="29">
        <v>1994.7070000000001</v>
      </c>
      <c r="K68" s="29">
        <v>1919.5350000000001</v>
      </c>
      <c r="L68" s="29">
        <v>1861.4159999999999</v>
      </c>
      <c r="M68" s="30">
        <v>1900.806</v>
      </c>
      <c r="N68" s="29">
        <v>1830.259</v>
      </c>
      <c r="O68" s="29">
        <v>1901.825</v>
      </c>
      <c r="P68" s="32">
        <f t="shared" si="3"/>
        <v>3.9101569777829193E-2</v>
      </c>
    </row>
    <row r="69" spans="2:53" ht="4.5" customHeight="1" x14ac:dyDescent="0.35">
      <c r="B69" s="33"/>
      <c r="C69" s="34"/>
      <c r="D69" s="34"/>
      <c r="E69" s="34"/>
      <c r="F69" s="34"/>
      <c r="G69" s="34"/>
      <c r="H69" s="34"/>
      <c r="I69" s="35"/>
      <c r="J69" s="34"/>
      <c r="K69" s="34"/>
      <c r="L69" s="34"/>
      <c r="M69" s="34"/>
      <c r="N69" s="34"/>
      <c r="O69" s="34"/>
      <c r="P69" s="35"/>
    </row>
    <row r="70" spans="2:53" ht="16" customHeight="1" x14ac:dyDescent="0.35">
      <c r="B70" s="1" t="s">
        <v>26</v>
      </c>
      <c r="C70" s="2"/>
      <c r="D70" s="3"/>
      <c r="E70" s="4"/>
      <c r="F70" s="4"/>
      <c r="G70" s="3"/>
      <c r="H70" s="4"/>
      <c r="I70" s="5"/>
      <c r="J70" s="5"/>
      <c r="K70" s="5"/>
      <c r="L70" s="5"/>
      <c r="M70" s="5"/>
      <c r="N70" s="5"/>
      <c r="O70" s="5"/>
      <c r="P70" s="5"/>
    </row>
    <row r="71" spans="2:53" ht="14" customHeight="1" x14ac:dyDescent="0.35">
      <c r="B71" s="1" t="s">
        <v>27</v>
      </c>
      <c r="C71" s="2"/>
      <c r="D71" s="3"/>
      <c r="E71" s="4"/>
      <c r="F71" s="4"/>
      <c r="G71" s="3"/>
      <c r="H71" s="4"/>
      <c r="I71" s="5"/>
      <c r="J71" s="5"/>
      <c r="K71" s="5"/>
      <c r="L71" s="5"/>
      <c r="M71" s="5"/>
      <c r="N71" s="5"/>
      <c r="O71" s="5"/>
      <c r="P71" s="5"/>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row>
    <row r="72" spans="2:53" ht="39" customHeight="1" x14ac:dyDescent="0.35">
      <c r="B72" s="49" t="s">
        <v>28</v>
      </c>
      <c r="C72" s="49"/>
      <c r="D72" s="49"/>
      <c r="E72" s="49"/>
      <c r="F72" s="49"/>
      <c r="G72" s="49"/>
      <c r="H72" s="49"/>
      <c r="I72" s="49"/>
      <c r="J72" s="49"/>
      <c r="K72" s="49"/>
      <c r="L72" s="49"/>
      <c r="M72" s="49"/>
      <c r="N72" s="49"/>
      <c r="O72" s="49"/>
      <c r="P72" s="49"/>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row>
    <row r="73" spans="2:53" ht="28.25" customHeight="1" x14ac:dyDescent="0.35">
      <c r="B73" s="6"/>
      <c r="C73" s="6"/>
      <c r="D73" s="6"/>
      <c r="E73" s="6"/>
      <c r="F73" s="53" t="s">
        <v>0</v>
      </c>
      <c r="G73" s="53"/>
      <c r="H73" s="53"/>
      <c r="I73" s="53"/>
      <c r="J73" s="53"/>
      <c r="K73" s="53"/>
      <c r="L73" s="53"/>
      <c r="M73" s="7"/>
      <c r="N73" s="6"/>
      <c r="O73" s="6"/>
      <c r="P73" s="6"/>
    </row>
    <row r="74" spans="2:53" ht="4.5" hidden="1" customHeight="1" x14ac:dyDescent="0.35">
      <c r="B74" s="6"/>
      <c r="C74" s="6"/>
      <c r="D74" s="6"/>
      <c r="E74" s="6"/>
      <c r="F74" s="9"/>
      <c r="G74" s="6"/>
      <c r="H74" s="6"/>
      <c r="I74" s="6"/>
      <c r="J74" s="6"/>
      <c r="K74" s="6"/>
      <c r="L74" s="6"/>
      <c r="M74" s="9"/>
      <c r="N74" s="6"/>
      <c r="O74" s="6"/>
      <c r="P74" s="6"/>
    </row>
    <row r="75" spans="2:53" ht="21.5" customHeight="1" x14ac:dyDescent="0.35">
      <c r="B75" s="6"/>
      <c r="C75" s="6"/>
      <c r="D75" s="6"/>
      <c r="E75" s="6"/>
      <c r="F75" s="54" t="s">
        <v>24</v>
      </c>
      <c r="G75" s="54"/>
      <c r="H75" s="54"/>
      <c r="I75" s="54"/>
      <c r="J75" s="54"/>
      <c r="K75" s="54"/>
      <c r="L75" s="54"/>
      <c r="M75" s="10"/>
      <c r="N75" s="6"/>
      <c r="O75" s="6"/>
      <c r="P75" s="6"/>
    </row>
    <row r="76" spans="2:53" ht="25" customHeight="1" x14ac:dyDescent="0.35">
      <c r="B76" s="6"/>
      <c r="C76" s="6"/>
      <c r="D76" s="6"/>
      <c r="E76" s="6"/>
      <c r="F76" s="50" t="s">
        <v>1</v>
      </c>
      <c r="G76" s="50"/>
      <c r="H76" s="50"/>
      <c r="I76" s="50"/>
      <c r="J76" s="50"/>
      <c r="K76" s="50"/>
      <c r="L76" s="50"/>
      <c r="M76" s="11"/>
      <c r="N76" s="6"/>
      <c r="O76" s="6"/>
      <c r="P76" s="6"/>
    </row>
    <row r="77" spans="2:53" ht="9.5" customHeight="1" x14ac:dyDescent="0.35"/>
    <row r="78" spans="2:53" ht="16.5" customHeight="1" x14ac:dyDescent="0.35">
      <c r="B78" s="55" t="s">
        <v>32</v>
      </c>
      <c r="C78" s="55"/>
      <c r="D78" s="47" t="s">
        <v>29</v>
      </c>
      <c r="E78" s="45"/>
      <c r="F78" s="48" t="s">
        <v>30</v>
      </c>
      <c r="G78" s="45"/>
      <c r="H78" s="48" t="s">
        <v>31</v>
      </c>
      <c r="I78"/>
      <c r="J78"/>
      <c r="K78"/>
      <c r="M78"/>
      <c r="N78"/>
      <c r="O78"/>
      <c r="P78"/>
    </row>
    <row r="79" spans="2:53" ht="16.5" customHeight="1" x14ac:dyDescent="0.35">
      <c r="B79" s="56" t="s">
        <v>20</v>
      </c>
      <c r="C79" s="56"/>
      <c r="D79" s="42">
        <v>0.35784378449654419</v>
      </c>
      <c r="E79" s="42"/>
      <c r="F79" s="42">
        <v>0.28921620938761788</v>
      </c>
      <c r="G79" s="42"/>
      <c r="H79" s="42">
        <v>0.35301260141125873</v>
      </c>
      <c r="I79" s="41"/>
      <c r="J79" s="41"/>
      <c r="K79" s="41"/>
      <c r="L79" s="41"/>
      <c r="M79" s="41"/>
    </row>
    <row r="80" spans="2:53" ht="15" customHeight="1" x14ac:dyDescent="0.35">
      <c r="B80" s="56" t="s">
        <v>21</v>
      </c>
      <c r="C80" s="56"/>
      <c r="D80" s="42">
        <v>0.35537472359087607</v>
      </c>
      <c r="E80" s="42"/>
      <c r="F80" s="42">
        <v>0.2918952659336288</v>
      </c>
      <c r="G80" s="42"/>
      <c r="H80" s="42">
        <v>0.35271060742291632</v>
      </c>
    </row>
    <row r="81" spans="2:16" ht="15" customHeight="1" x14ac:dyDescent="0.35">
      <c r="B81" s="56" t="s">
        <v>22</v>
      </c>
      <c r="C81" s="56"/>
      <c r="D81" s="42">
        <v>0.35341462960593883</v>
      </c>
      <c r="E81" s="42"/>
      <c r="F81" s="42">
        <v>0.28713852399380929</v>
      </c>
      <c r="G81" s="42"/>
      <c r="H81" s="42">
        <v>0.35945904133571638</v>
      </c>
    </row>
    <row r="82" spans="2:16" ht="15" customHeight="1" x14ac:dyDescent="0.35">
      <c r="B82" s="56" t="s">
        <v>23</v>
      </c>
      <c r="C82" s="56"/>
      <c r="D82" s="42">
        <v>0.36012689064619935</v>
      </c>
      <c r="E82" s="42"/>
      <c r="F82" s="42">
        <v>0.28532585306766106</v>
      </c>
      <c r="G82" s="42"/>
      <c r="H82" s="42">
        <v>0.35458676392280131</v>
      </c>
    </row>
    <row r="83" spans="2:16" ht="15" customHeight="1" x14ac:dyDescent="0.35">
      <c r="B83" s="56" t="s">
        <v>4</v>
      </c>
      <c r="C83" s="56"/>
      <c r="D83" s="42">
        <v>0.36305779994595405</v>
      </c>
      <c r="E83" s="42"/>
      <c r="F83" s="42">
        <v>0.30128570243557401</v>
      </c>
      <c r="G83" s="42"/>
      <c r="H83" s="42">
        <v>0.3356748600460141</v>
      </c>
    </row>
    <row r="84" spans="2:16" ht="15" customHeight="1" x14ac:dyDescent="0.35">
      <c r="B84" s="56" t="s">
        <v>5</v>
      </c>
      <c r="C84" s="56"/>
      <c r="D84" s="42">
        <v>0.35746712650850015</v>
      </c>
      <c r="E84" s="42"/>
      <c r="F84" s="42">
        <v>0.30012764232590683</v>
      </c>
      <c r="G84" s="42"/>
      <c r="H84" s="42">
        <v>0.34238063114114908</v>
      </c>
    </row>
    <row r="85" spans="2:16" ht="15" customHeight="1" x14ac:dyDescent="0.35"/>
    <row r="86" spans="2:16" ht="20.5" customHeight="1" x14ac:dyDescent="0.35">
      <c r="B86" s="52" t="s">
        <v>33</v>
      </c>
      <c r="C86" s="52"/>
      <c r="D86" s="52"/>
      <c r="E86" s="52"/>
      <c r="F86" s="52"/>
      <c r="G86" s="52"/>
      <c r="H86" s="52"/>
      <c r="I86" s="52"/>
      <c r="J86" s="52"/>
    </row>
    <row r="87" spans="2:16" ht="21.5" customHeight="1" x14ac:dyDescent="0.35">
      <c r="B87" s="57" t="s">
        <v>34</v>
      </c>
      <c r="C87" s="57"/>
      <c r="D87" s="47" t="s">
        <v>29</v>
      </c>
      <c r="E87" s="44"/>
      <c r="F87" s="48" t="s">
        <v>30</v>
      </c>
      <c r="G87" s="44"/>
      <c r="H87" s="48" t="s">
        <v>31</v>
      </c>
      <c r="I87" s="44"/>
      <c r="J87" s="48" t="s">
        <v>3</v>
      </c>
    </row>
    <row r="88" spans="2:16" ht="15" customHeight="1" x14ac:dyDescent="0.35">
      <c r="B88" s="56" t="s">
        <v>20</v>
      </c>
      <c r="C88" s="56"/>
      <c r="D88" s="43">
        <v>4.2317018668728078E-2</v>
      </c>
      <c r="E88" s="43"/>
      <c r="F88" s="43">
        <v>4.2359036369786676E-2</v>
      </c>
      <c r="G88" s="43"/>
      <c r="H88" s="43">
        <v>4.1945500130285383E-2</v>
      </c>
      <c r="I88" s="45"/>
      <c r="J88" s="43">
        <v>4.2198023786800841E-2</v>
      </c>
      <c r="M88"/>
      <c r="N88"/>
      <c r="O88"/>
      <c r="P88"/>
    </row>
    <row r="89" spans="2:16" ht="15" customHeight="1" x14ac:dyDescent="0.35">
      <c r="B89" s="56" t="s">
        <v>21</v>
      </c>
      <c r="C89" s="56"/>
      <c r="D89" s="43">
        <v>4.236236438154848E-2</v>
      </c>
      <c r="E89" s="43"/>
      <c r="F89" s="43">
        <v>4.2055788123289785E-2</v>
      </c>
      <c r="G89" s="43"/>
      <c r="H89" s="43">
        <v>4.2497465660571464E-2</v>
      </c>
      <c r="I89" s="45"/>
      <c r="J89" s="43">
        <v>4.2320510761876151E-2</v>
      </c>
      <c r="M89"/>
      <c r="N89"/>
      <c r="O89"/>
      <c r="P89"/>
    </row>
    <row r="90" spans="2:16" ht="15" customHeight="1" x14ac:dyDescent="0.35">
      <c r="B90" s="56" t="s">
        <v>22</v>
      </c>
      <c r="C90" s="56"/>
      <c r="D90" s="43">
        <v>4.2135956245475677E-2</v>
      </c>
      <c r="E90" s="43"/>
      <c r="F90" s="43">
        <v>4.2250030376435578E-2</v>
      </c>
      <c r="G90" s="43"/>
      <c r="H90" s="43">
        <v>4.2740547324733258E-2</v>
      </c>
      <c r="I90" s="45"/>
      <c r="J90" s="43">
        <v>4.2386036938819399E-2</v>
      </c>
      <c r="M90"/>
      <c r="N90"/>
      <c r="O90"/>
      <c r="P90"/>
    </row>
    <row r="91" spans="2:16" ht="15" customHeight="1" x14ac:dyDescent="0.35">
      <c r="B91" s="56" t="s">
        <v>23</v>
      </c>
      <c r="C91" s="56"/>
      <c r="D91" s="43">
        <v>4.252194404865739E-2</v>
      </c>
      <c r="E91" s="43"/>
      <c r="F91" s="43">
        <v>4.2167702864438113E-2</v>
      </c>
      <c r="G91" s="43"/>
      <c r="H91" s="43">
        <v>4.3015353999560073E-2</v>
      </c>
      <c r="I91" s="45"/>
      <c r="J91" s="43">
        <v>4.2595823526969022E-2</v>
      </c>
      <c r="M91"/>
      <c r="N91"/>
      <c r="O91"/>
      <c r="P91"/>
    </row>
    <row r="92" spans="2:16" ht="15" customHeight="1" x14ac:dyDescent="0.35">
      <c r="B92" s="56" t="s">
        <v>4</v>
      </c>
      <c r="C92" s="56"/>
      <c r="D92" s="43">
        <v>4.2659907174459576E-2</v>
      </c>
      <c r="E92" s="43"/>
      <c r="F92" s="43">
        <v>4.2512693889995373E-2</v>
      </c>
      <c r="G92" s="43"/>
      <c r="H92" s="43">
        <v>4.3251499991321635E-2</v>
      </c>
      <c r="I92" s="45"/>
      <c r="J92" s="43">
        <v>4.2814148380912027E-2</v>
      </c>
      <c r="M92"/>
      <c r="N92"/>
      <c r="O92"/>
      <c r="P92"/>
    </row>
    <row r="93" spans="2:16" ht="15" customHeight="1" x14ac:dyDescent="0.35">
      <c r="B93" s="56" t="s">
        <v>5</v>
      </c>
      <c r="C93" s="56"/>
      <c r="D93" s="43">
        <v>4.2663662453275207E-2</v>
      </c>
      <c r="E93" s="43"/>
      <c r="F93" s="43">
        <v>4.3001578397215627E-2</v>
      </c>
      <c r="G93" s="43"/>
      <c r="H93" s="43">
        <v>4.3251715640990396E-2</v>
      </c>
      <c r="I93" s="45"/>
      <c r="J93" s="43">
        <v>4.2966426617055117E-2</v>
      </c>
      <c r="M93"/>
      <c r="N93"/>
      <c r="O93"/>
      <c r="P93"/>
    </row>
    <row r="94" spans="2:16" ht="15" customHeight="1" x14ac:dyDescent="0.35">
      <c r="B94" s="46"/>
      <c r="C94" s="46"/>
      <c r="D94" s="46"/>
      <c r="E94" s="46"/>
      <c r="F94" s="45"/>
      <c r="G94" s="45"/>
      <c r="H94" s="45"/>
      <c r="I94" s="45"/>
      <c r="J94" s="45"/>
    </row>
    <row r="95" spans="2:16" ht="23.5" customHeight="1" x14ac:dyDescent="0.35">
      <c r="B95" s="57" t="s">
        <v>35</v>
      </c>
      <c r="C95" s="57"/>
      <c r="D95" s="47" t="s">
        <v>29</v>
      </c>
      <c r="E95" s="44"/>
      <c r="F95" s="48" t="s">
        <v>30</v>
      </c>
      <c r="G95" s="44"/>
      <c r="H95" s="48" t="s">
        <v>31</v>
      </c>
      <c r="I95" s="44"/>
      <c r="J95" s="48" t="s">
        <v>3</v>
      </c>
      <c r="K95"/>
      <c r="L95"/>
      <c r="M95"/>
      <c r="N95"/>
      <c r="O95"/>
      <c r="P95"/>
    </row>
    <row r="96" spans="2:16" ht="15" customHeight="1" x14ac:dyDescent="0.35">
      <c r="B96" s="56" t="s">
        <v>20</v>
      </c>
      <c r="C96" s="56"/>
      <c r="D96" s="43">
        <v>3.4346507298749086E-2</v>
      </c>
      <c r="E96" s="43"/>
      <c r="F96" s="43">
        <v>3.4119829123201599E-2</v>
      </c>
      <c r="G96" s="43"/>
      <c r="H96" s="43">
        <v>3.4419774909507657E-2</v>
      </c>
      <c r="I96" s="45"/>
      <c r="J96" s="43">
        <v>3.4306824583543401E-2</v>
      </c>
      <c r="K96"/>
      <c r="L96"/>
      <c r="M96"/>
      <c r="N96"/>
      <c r="O96"/>
      <c r="P96"/>
    </row>
    <row r="97" spans="2:53" ht="15" customHeight="1" x14ac:dyDescent="0.35">
      <c r="B97" s="56" t="s">
        <v>21</v>
      </c>
      <c r="C97" s="56"/>
      <c r="D97" s="43">
        <v>3.4371394339986545E-2</v>
      </c>
      <c r="E97" s="43"/>
      <c r="F97" s="43">
        <v>3.412282485655347E-2</v>
      </c>
      <c r="G97" s="43"/>
      <c r="H97" s="43">
        <v>3.4446389704012245E-2</v>
      </c>
      <c r="I97" s="45"/>
      <c r="J97" s="43">
        <v>3.4325276913047251E-2</v>
      </c>
      <c r="K97"/>
      <c r="L97"/>
      <c r="M97"/>
      <c r="N97"/>
      <c r="O97"/>
      <c r="P97"/>
    </row>
    <row r="98" spans="2:53" ht="15" customHeight="1" x14ac:dyDescent="0.35">
      <c r="B98" s="56" t="s">
        <v>22</v>
      </c>
      <c r="C98" s="56"/>
      <c r="D98" s="43">
        <v>3.4403435012223038E-2</v>
      </c>
      <c r="E98" s="43"/>
      <c r="F98" s="43">
        <v>3.4160874207553017E-2</v>
      </c>
      <c r="G98" s="43"/>
      <c r="H98" s="43">
        <v>3.4435802198237234E-2</v>
      </c>
      <c r="I98" s="45"/>
      <c r="J98" s="43">
        <v>3.434542545582718E-2</v>
      </c>
      <c r="K98"/>
      <c r="L98"/>
      <c r="M98"/>
      <c r="N98"/>
      <c r="O98"/>
      <c r="P98"/>
    </row>
    <row r="99" spans="2:53" ht="15" customHeight="1" x14ac:dyDescent="0.35">
      <c r="B99" s="56" t="s">
        <v>23</v>
      </c>
      <c r="C99" s="56"/>
      <c r="D99" s="43">
        <v>3.4590900930773369E-2</v>
      </c>
      <c r="E99" s="43"/>
      <c r="F99" s="43">
        <v>3.4478342509909728E-2</v>
      </c>
      <c r="G99" s="43"/>
      <c r="H99" s="43">
        <v>3.4605887481951571E-2</v>
      </c>
      <c r="I99" s="45"/>
      <c r="J99" s="43">
        <v>3.4564100673258463E-2</v>
      </c>
    </row>
    <row r="100" spans="2:53" ht="15" customHeight="1" x14ac:dyDescent="0.35">
      <c r="B100" s="56" t="s">
        <v>4</v>
      </c>
      <c r="C100" s="56"/>
      <c r="D100" s="43">
        <v>3.4547639247693107E-2</v>
      </c>
      <c r="E100" s="43"/>
      <c r="F100" s="43">
        <v>3.4596810796556063E-2</v>
      </c>
      <c r="G100" s="43"/>
      <c r="H100" s="43">
        <v>3.4587017156074269E-2</v>
      </c>
      <c r="I100" s="45"/>
      <c r="J100" s="43">
        <v>3.4575670765815816E-2</v>
      </c>
    </row>
    <row r="101" spans="2:53" ht="15" customHeight="1" x14ac:dyDescent="0.35">
      <c r="B101" s="56" t="s">
        <v>5</v>
      </c>
      <c r="C101" s="56"/>
      <c r="D101" s="43">
        <v>3.4857495909651176E-2</v>
      </c>
      <c r="E101" s="43"/>
      <c r="F101" s="43">
        <v>3.491530167615689E-2</v>
      </c>
      <c r="G101" s="43"/>
      <c r="H101" s="43">
        <v>3.4794734200174614E-2</v>
      </c>
      <c r="I101" s="45"/>
      <c r="J101" s="43">
        <v>3.4853357305810295E-2</v>
      </c>
    </row>
    <row r="102" spans="2:53" ht="15" customHeight="1" x14ac:dyDescent="0.35"/>
    <row r="103" spans="2:53" ht="4.5" customHeight="1" x14ac:dyDescent="0.35"/>
    <row r="104" spans="2:53" ht="16" customHeight="1" x14ac:dyDescent="0.35">
      <c r="B104" s="1"/>
      <c r="C104" s="2"/>
      <c r="D104" s="3"/>
      <c r="E104" s="4"/>
      <c r="F104" s="4"/>
      <c r="G104" s="3"/>
      <c r="H104" s="4"/>
      <c r="I104" s="5"/>
      <c r="J104" s="5"/>
      <c r="K104" s="5"/>
      <c r="L104" s="5"/>
      <c r="M104" s="5"/>
      <c r="N104" s="5"/>
      <c r="O104" s="5"/>
      <c r="P104" s="5"/>
    </row>
    <row r="105" spans="2:53" ht="14" customHeight="1" x14ac:dyDescent="0.35">
      <c r="B105" s="1" t="s">
        <v>27</v>
      </c>
      <c r="C105" s="2"/>
      <c r="D105" s="3"/>
      <c r="E105" s="4"/>
      <c r="F105" s="4"/>
      <c r="G105" s="3"/>
      <c r="H105" s="4"/>
      <c r="I105" s="5"/>
      <c r="J105" s="5"/>
      <c r="K105" s="5"/>
      <c r="L105" s="5"/>
      <c r="M105" s="5"/>
      <c r="N105" s="5"/>
      <c r="O105" s="5"/>
      <c r="P105" s="5"/>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row>
    <row r="106" spans="2:53" ht="39" customHeight="1" x14ac:dyDescent="0.35">
      <c r="B106" s="49" t="s">
        <v>28</v>
      </c>
      <c r="C106" s="49"/>
      <c r="D106" s="49"/>
      <c r="E106" s="49"/>
      <c r="F106" s="49"/>
      <c r="G106" s="49"/>
      <c r="H106" s="49"/>
      <c r="I106" s="49"/>
      <c r="J106" s="49"/>
      <c r="K106" s="49"/>
      <c r="L106" s="49"/>
      <c r="M106" s="49"/>
      <c r="N106" s="49"/>
      <c r="O106" s="49"/>
      <c r="P106" s="49"/>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row>
    <row r="119" ht="14.5" customHeight="1" x14ac:dyDescent="0.35"/>
    <row r="129" ht="14.5" customHeight="1" x14ac:dyDescent="0.35"/>
    <row r="134" ht="14.5" customHeight="1" x14ac:dyDescent="0.35"/>
    <row r="136" ht="14.5" customHeight="1" x14ac:dyDescent="0.35"/>
  </sheetData>
  <mergeCells count="38">
    <mergeCell ref="B96:C96"/>
    <mergeCell ref="B97:C97"/>
    <mergeCell ref="B98:C98"/>
    <mergeCell ref="B101:C101"/>
    <mergeCell ref="B106:P106"/>
    <mergeCell ref="B95:C95"/>
    <mergeCell ref="B87:C87"/>
    <mergeCell ref="B80:C80"/>
    <mergeCell ref="B81:C81"/>
    <mergeCell ref="B82:C82"/>
    <mergeCell ref="B83:C83"/>
    <mergeCell ref="B84:C84"/>
    <mergeCell ref="B99:C99"/>
    <mergeCell ref="B100:C100"/>
    <mergeCell ref="B88:C88"/>
    <mergeCell ref="B89:C89"/>
    <mergeCell ref="B90:C90"/>
    <mergeCell ref="B91:C91"/>
    <mergeCell ref="B92:C92"/>
    <mergeCell ref="B93:C93"/>
    <mergeCell ref="F3:L3"/>
    <mergeCell ref="F1:L1"/>
    <mergeCell ref="F4:L4"/>
    <mergeCell ref="C6:I6"/>
    <mergeCell ref="J6:P6"/>
    <mergeCell ref="B36:P36"/>
    <mergeCell ref="F40:L40"/>
    <mergeCell ref="C42:I42"/>
    <mergeCell ref="J42:P42"/>
    <mergeCell ref="B86:J86"/>
    <mergeCell ref="F73:L73"/>
    <mergeCell ref="F75:L75"/>
    <mergeCell ref="F76:L76"/>
    <mergeCell ref="B72:P72"/>
    <mergeCell ref="F37:L37"/>
    <mergeCell ref="F39:L39"/>
    <mergeCell ref="B78:C78"/>
    <mergeCell ref="B79:C79"/>
  </mergeCells>
  <pageMargins left="9.8425196850393706E-2" right="9.8425196850393706E-2" top="9.8425196850393706E-2" bottom="9.8425196850393706E-2" header="9.8425196850393706E-2" footer="9.8425196850393706E-2"/>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VIC Milk Production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Fischer</dc:creator>
  <cp:lastModifiedBy>Vanessa Fischer</cp:lastModifiedBy>
  <cp:lastPrinted>2026-09-07T05:57:10Z</cp:lastPrinted>
  <dcterms:created xsi:type="dcterms:W3CDTF">2026-06-25T06:46:02Z</dcterms:created>
  <dcterms:modified xsi:type="dcterms:W3CDTF">2026-09-10T06:05:55Z</dcterms:modified>
</cp:coreProperties>
</file>