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091" documentId="8_{BB2E4565-6746-44A4-B1A9-5BBD36EC98F7}" xr6:coauthVersionLast="47" xr6:coauthVersionMax="47" xr10:uidLastSave="{942F7857-5ECC-4EF9-B623-1F8AEE6E1ECC}"/>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2" i="1" l="1"/>
  <c r="AF22" i="1"/>
  <c r="AC22" i="1"/>
  <c r="Z22" i="1"/>
  <c r="W22" i="1"/>
  <c r="T22" i="1"/>
  <c r="Q22" i="1"/>
  <c r="N22" i="1"/>
  <c r="K22" i="1"/>
  <c r="H22" i="1"/>
  <c r="E22" i="1"/>
  <c r="B22" i="1"/>
  <c r="C861" i="22"/>
  <c r="E21" i="1" s="1"/>
  <c r="AI21" i="1"/>
  <c r="AI20" i="1"/>
  <c r="AF21" i="1"/>
  <c r="AF20" i="1"/>
  <c r="AC21" i="1"/>
  <c r="AC20" i="1"/>
  <c r="Z21" i="1"/>
  <c r="Z20" i="1"/>
  <c r="W20" i="1"/>
  <c r="T20" i="1"/>
  <c r="Q20" i="1"/>
  <c r="N20" i="1"/>
  <c r="K20" i="1"/>
  <c r="H20" i="1"/>
  <c r="E20"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Q21" i="1" l="1"/>
  <c r="K21" i="1"/>
  <c r="N21" i="1"/>
  <c r="T21" i="1"/>
  <c r="H21" i="1"/>
  <c r="B21" i="1"/>
  <c r="W21" i="1"/>
  <c r="AI17" i="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FZ206" i="57" l="1"/>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BX206" i="57"/>
  <c r="BA206" i="57"/>
  <c r="FF206" i="57"/>
  <c r="CK206" i="57"/>
  <c r="N206" i="57"/>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O206" i="57" l="1"/>
  <c r="FO206" i="57"/>
  <c r="EI206" i="57"/>
  <c r="DK206" i="57"/>
  <c r="BW206" i="57"/>
  <c r="EY206" i="57"/>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EA118" i="57" s="1"/>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AE119" i="57" l="1"/>
  <c r="EU68" i="57"/>
  <c r="EQ192" i="57"/>
  <c r="FS122" i="57"/>
  <c r="GI162" i="57"/>
  <c r="EU174" i="57"/>
  <c r="S131" i="57"/>
  <c r="DC156" i="57"/>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AQ153" i="57" l="1"/>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<sst xmlns="http://schemas.openxmlformats.org/spreadsheetml/2006/main" count="13276" uniqueCount="76">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</sst>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2">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166" fontId="25" fillId="6" borderId="0"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0" fontId="38" fillId="7" borderId="0" xfId="0" applyFont="1" applyFill="1" applyAlignment="1">
      <alignment horizontal="left" vertical="center" wrapText="1"/>
    </xf>
    <xf numFmtId="166" fontId="25" fillId="0" borderId="9" xfId="1" applyNumberFormat="1" applyFont="1" applyFill="1" applyBorder="1" applyAlignment="1">
      <alignment horizontal="center" vertical="center"/>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xf numFmtId="0" fontId="27"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47">
        <v>46157</v>
      </c>
      <c r="C7" s="248"/>
      <c r="D7" s="251"/>
      <c r="E7" s="251"/>
      <c r="F7" s="251"/>
      <c r="G7" s="251"/>
      <c r="H7" s="251"/>
      <c r="I7" s="251"/>
      <c r="J7" s="251"/>
      <c r="K7" s="252"/>
    </row>
    <row r="8" spans="2:15" x14ac:dyDescent="0.25">
      <c r="B8" s="249"/>
      <c r="C8" s="250"/>
      <c r="D8" s="253" t="s">
        <v>18</v>
      </c>
      <c r="E8" s="253"/>
      <c r="F8" s="253" t="s">
        <v>23</v>
      </c>
      <c r="G8" s="253"/>
      <c r="H8" s="253" t="s">
        <v>24</v>
      </c>
      <c r="I8" s="253"/>
      <c r="J8" s="253" t="s">
        <v>25</v>
      </c>
      <c r="K8" s="254"/>
    </row>
    <row r="9" spans="2:15" ht="24" x14ac:dyDescent="0.25">
      <c r="B9" s="33" t="s">
        <v>26</v>
      </c>
      <c r="C9" s="34" t="s">
        <v>7</v>
      </c>
      <c r="D9" s="35">
        <f>VLOOKUP($B$7,'WEEKLY DATA'!$C$9:$GQ$1348,2)</f>
        <v>430</v>
      </c>
      <c r="E9" s="45">
        <f>VLOOKUP($B$7,'WEEKLY DATA'!$C$9:$GQ$1348,3)</f>
        <v>440</v>
      </c>
      <c r="F9" s="47">
        <f>VLOOKUP($B$7,'WEEKLY DATA'!$C$9:$GQ$1348,6)</f>
        <v>440</v>
      </c>
      <c r="G9" s="45">
        <f>VLOOKUP($B$7,'WEEKLY DATA'!$C$9:$GQ$1348,7)</f>
        <v>450</v>
      </c>
      <c r="H9" s="47">
        <f>VLOOKUP($B$7,'WEEKLY DATA'!$C$9:$GQ$1348,10)</f>
        <v>505</v>
      </c>
      <c r="I9" s="45">
        <f>VLOOKUP($B$7,'WEEKLY DATA'!$C$9:$GQ$1348,11)</f>
        <v>515</v>
      </c>
      <c r="J9" s="35">
        <f>VLOOKUP($B$7,'WEEKLY DATA'!$C$9:$GQ$1348,14)</f>
        <v>400</v>
      </c>
      <c r="K9" s="36">
        <f>VLOOKUP($B$7,'WEEKLY DATA'!$C$9:$GQ$1348,15)</f>
        <v>410</v>
      </c>
    </row>
    <row r="10" spans="2:15" x14ac:dyDescent="0.25">
      <c r="B10" s="37"/>
      <c r="C10" s="38" t="s">
        <v>4</v>
      </c>
      <c r="D10" s="259" t="str">
        <f>VLOOKUP($B$7,'WEEKLY DATA'!$C$9:$GQ$1348,5)</f>
        <v>Steady</v>
      </c>
      <c r="E10" s="260" t="e">
        <f>VLOOKUP($B$7,'[1]Grain - Fill sheet'!$A$3:$GK$1106,3)</f>
        <v>#REF!</v>
      </c>
      <c r="F10" s="261">
        <f>VLOOKUP($B$7,'WEEKLY DATA'!$C$9:$GQ$1348,9)</f>
        <v>5</v>
      </c>
      <c r="G10" s="260" t="e">
        <f>VLOOKUP($B$7,'[1]Grain - Fill sheet'!$A$3:$GK$1106,3)</f>
        <v>#REF!</v>
      </c>
      <c r="H10" s="261">
        <f>VLOOKUP($B$7,'WEEKLY DATA'!$C$9:$GQ$1348,13)</f>
        <v>-20</v>
      </c>
      <c r="I10" s="260" t="e">
        <f>VLOOKUP($B$7,'[1]Grain - Fill sheet'!$A$3:$GK$1106,3)</f>
        <v>#REF!</v>
      </c>
      <c r="J10" s="259" t="str">
        <f>VLOOKUP($B$7,'WEEKLY DATA'!$C$9:$GQ$1348,17)</f>
        <v>Steady</v>
      </c>
      <c r="K10" s="262" t="e">
        <f>VLOOKUP($B$7,'[1]Grain - Fill sheet'!$A$3:$GK$1106,3)</f>
        <v>#REF!</v>
      </c>
    </row>
    <row r="11" spans="2:15" ht="24" x14ac:dyDescent="0.25">
      <c r="B11" s="22" t="s">
        <v>8</v>
      </c>
      <c r="C11" s="23" t="s">
        <v>7</v>
      </c>
      <c r="D11" s="24">
        <f>VLOOKUP($B$7,'WEEKLY DATA'!$C$9:$GQ$1348,18)</f>
        <v>415</v>
      </c>
      <c r="E11" s="46">
        <f>VLOOKUP($B$7,'WEEKLY DATA'!$C$9:$GQ$1348,19)</f>
        <v>425</v>
      </c>
      <c r="F11" s="48">
        <f>VLOOKUP($B$7,'WEEKLY DATA'!$C$9:$GQ$1348,22)</f>
        <v>425</v>
      </c>
      <c r="G11" s="46">
        <f>VLOOKUP($B$7,'WEEKLY DATA'!$C$9:$GQ$1348,23)</f>
        <v>435</v>
      </c>
      <c r="H11" s="48">
        <f>VLOOKUP($B$7,'WEEKLY DATA'!$C$9:$GQ$1348,26)</f>
        <v>485</v>
      </c>
      <c r="I11" s="46">
        <f>VLOOKUP($B$7,'WEEKLY DATA'!$C$9:$GQ$1348,27)</f>
        <v>495</v>
      </c>
      <c r="J11" s="24">
        <f>VLOOKUP($B$7,'WEEKLY DATA'!$C$9:$GQ$1348,30)</f>
        <v>365</v>
      </c>
      <c r="K11" s="25">
        <f>VLOOKUP($B$7,'WEEKLY DATA'!$C$9:$GQ$1348,31)</f>
        <v>375</v>
      </c>
      <c r="M11" s="60" t="s">
        <v>17</v>
      </c>
    </row>
    <row r="12" spans="2:15" ht="15" customHeight="1" x14ac:dyDescent="0.25">
      <c r="B12" s="26"/>
      <c r="C12" s="27" t="s">
        <v>4</v>
      </c>
      <c r="D12" s="255">
        <f>VLOOKUP($B$7,'WEEKLY DATA'!$C$9:$GQ$1348,21)</f>
        <v>-15</v>
      </c>
      <c r="E12" s="256" t="e">
        <f>VLOOKUP($B$7,'[1]Grain - Fill sheet'!$A$3:$GK$1106,3)</f>
        <v>#REF!</v>
      </c>
      <c r="F12" s="257">
        <f>VLOOKUP($B$7,'WEEKLY DATA'!$C$9:$GQ$1348,25)</f>
        <v>-10</v>
      </c>
      <c r="G12" s="256" t="e">
        <f>VLOOKUP($B$7,'[1]Grain - Fill sheet'!$A$3:$GK$1106,3)</f>
        <v>#REF!</v>
      </c>
      <c r="H12" s="257">
        <f>VLOOKUP($B$7,'WEEKLY DATA'!$C$9:$GQ$1348,29)</f>
        <v>-20</v>
      </c>
      <c r="I12" s="256" t="e">
        <f>VLOOKUP($B$7,'[1]Grain - Fill sheet'!$A$3:$GK$1106,3)</f>
        <v>#REF!</v>
      </c>
      <c r="J12" s="255">
        <f>VLOOKUP($B$7,'WEEKLY DATA'!$C$9:$GQ$1348,33)</f>
        <v>-5</v>
      </c>
      <c r="K12" s="258" t="e">
        <f>VLOOKUP($B$7,'[1]Grain - Fill sheet'!$A$3:$GK$1106,3)</f>
        <v>#REF!</v>
      </c>
      <c r="O12" s="65"/>
    </row>
    <row r="13" spans="2:15" ht="24" x14ac:dyDescent="0.25">
      <c r="B13" s="33" t="s">
        <v>57</v>
      </c>
      <c r="C13" s="34" t="s">
        <v>7</v>
      </c>
      <c r="D13" s="35">
        <f>VLOOKUP($B$7,'WEEKLY DATA'!$C$9:$GQ$1348,34)</f>
        <v>385</v>
      </c>
      <c r="E13" s="45">
        <f>VLOOKUP($B$7,'WEEKLY DATA'!$C$9:$GQ$1348,35)</f>
        <v>395</v>
      </c>
      <c r="F13" s="47">
        <f>VLOOKUP($B$7,'WEEKLY DATA'!$C$9:$GQ$1348,38)</f>
        <v>410</v>
      </c>
      <c r="G13" s="45">
        <f>VLOOKUP($B$7,'WEEKLY DATA'!$C$9:$GQ$1348,39)</f>
        <v>420</v>
      </c>
      <c r="H13" s="47">
        <f>VLOOKUP($B$7,'WEEKLY DATA'!$C$9:$GQ$1348,42)</f>
        <v>495</v>
      </c>
      <c r="I13" s="45">
        <f>VLOOKUP($B$7,'WEEKLY DATA'!$C$9:$GQ$1348,43)</f>
        <v>505</v>
      </c>
      <c r="J13" s="35">
        <f>VLOOKUP($B$7,'WEEKLY DATA'!$C$9:$GQ$1348,46)</f>
        <v>355</v>
      </c>
      <c r="K13" s="36">
        <f>VLOOKUP($B$7,'WEEKLY DATA'!$C$9:$GQ$1348,47)</f>
        <v>365</v>
      </c>
    </row>
    <row r="14" spans="2:15" ht="15" customHeight="1" x14ac:dyDescent="0.25">
      <c r="B14" s="39"/>
      <c r="C14" s="38" t="s">
        <v>4</v>
      </c>
      <c r="D14" s="259">
        <f>VLOOKUP($B$7,'WEEKLY DATA'!$C$9:$GQ$1348,37)</f>
        <v>-10</v>
      </c>
      <c r="E14" s="260"/>
      <c r="F14" s="261">
        <f>VLOOKUP($B$7,'WEEKLY DATA'!$C$9:$GQ$1348,41)</f>
        <v>10</v>
      </c>
      <c r="G14" s="260"/>
      <c r="H14" s="261">
        <f>VLOOKUP($B$7,'WEEKLY DATA'!$C$9:$GQ$1348,45)</f>
        <v>-20</v>
      </c>
      <c r="I14" s="260"/>
      <c r="J14" s="259">
        <f>VLOOKUP($B$7,'WEEKLY DATA'!$C$9:$GQ$1348,49)</f>
        <v>-5</v>
      </c>
      <c r="K14" s="262"/>
    </row>
    <row r="15" spans="2:15" ht="24" x14ac:dyDescent="0.25">
      <c r="B15" s="22" t="s">
        <v>44</v>
      </c>
      <c r="C15" s="23" t="s">
        <v>7</v>
      </c>
      <c r="D15" s="24">
        <f>VLOOKUP($B$7,'WEEKLY DATA'!$C$9:$GQ$1348,50)</f>
        <v>360</v>
      </c>
      <c r="E15" s="46">
        <f>VLOOKUP($B$7,'WEEKLY DATA'!$C$9:$GQ$1348,51)</f>
        <v>370</v>
      </c>
      <c r="F15" s="48">
        <f>VLOOKUP($B$7,'WEEKLY DATA'!$C$9:$GQ$1348,54)</f>
        <v>340</v>
      </c>
      <c r="G15" s="46">
        <f>VLOOKUP($B$7,'WEEKLY DATA'!$C$9:$GQ$1348,55)</f>
        <v>350</v>
      </c>
      <c r="H15" s="48">
        <f>VLOOKUP($B$7,'WEEKLY DATA'!$C$9:$GQ$1348,58)</f>
        <v>475</v>
      </c>
      <c r="I15" s="46">
        <f>VLOOKUP($B$7,'WEEKLY DATA'!$C$9:$GQ$1348,59)</f>
        <v>485</v>
      </c>
      <c r="J15" s="24">
        <f>VLOOKUP($B$7,'WEEKLY DATA'!$C$9:$GQ$1348,62)</f>
        <v>355</v>
      </c>
      <c r="K15" s="25">
        <f>VLOOKUP($B$7,'WEEKLY DATA'!$C$9:$GQ$1348,63)</f>
        <v>365</v>
      </c>
    </row>
    <row r="16" spans="2:15" ht="15" customHeight="1" x14ac:dyDescent="0.25">
      <c r="B16" s="26"/>
      <c r="C16" s="27" t="s">
        <v>4</v>
      </c>
      <c r="D16" s="263">
        <f>VLOOKUP($B$7,'WEEKLY DATA'!$C$9:$GQ$1348,53)</f>
        <v>-10</v>
      </c>
      <c r="E16" s="264" t="e">
        <f>VLOOKUP($B$7,'[1]Grain - Fill sheet'!$A$3:$GK$1106,3)</f>
        <v>#REF!</v>
      </c>
      <c r="F16" s="265" t="str">
        <f>VLOOKUP($B$7,'WEEKLY DATA'!$C$9:$GQ$1348,57)</f>
        <v>Steady</v>
      </c>
      <c r="G16" s="264" t="e">
        <f>VLOOKUP($B$7,'[1]Grain - Fill sheet'!$A$3:$GK$1106,3)</f>
        <v>#REF!</v>
      </c>
      <c r="H16" s="265">
        <f>VLOOKUP($B$7,'WEEKLY DATA'!$C$9:$GQ$1348,61)</f>
        <v>-20</v>
      </c>
      <c r="I16" s="264"/>
      <c r="J16" s="255">
        <f>VLOOKUP($B$7,'WEEKLY DATA'!$C$9:$GQ$1348,65)</f>
        <v>-5</v>
      </c>
      <c r="K16" s="258"/>
    </row>
    <row r="17" spans="2:11" ht="26.25" customHeight="1" x14ac:dyDescent="0.25">
      <c r="B17" s="29"/>
      <c r="C17" s="32"/>
      <c r="D17" s="266" t="s">
        <v>18</v>
      </c>
      <c r="E17" s="266"/>
      <c r="F17" s="266" t="s">
        <v>23</v>
      </c>
      <c r="G17" s="266"/>
      <c r="H17" s="266" t="s">
        <v>24</v>
      </c>
      <c r="I17" s="266"/>
      <c r="J17" s="266" t="s">
        <v>27</v>
      </c>
      <c r="K17" s="267"/>
    </row>
    <row r="18" spans="2:11" ht="19.5" customHeight="1" x14ac:dyDescent="0.25">
      <c r="B18" s="33" t="s">
        <v>11</v>
      </c>
      <c r="C18" s="34" t="s">
        <v>7</v>
      </c>
      <c r="D18" s="35">
        <f>VLOOKUP($B$7,'WEEKLY DATA'!$C$9:$GQ$1348,66)</f>
        <v>385</v>
      </c>
      <c r="E18" s="45">
        <f>VLOOKUP($B$7,'WEEKLY DATA'!$C$9:$GQ$1348,67)</f>
        <v>395</v>
      </c>
      <c r="F18" s="47">
        <f>VLOOKUP($B$7,'WEEKLY DATA'!$C$9:$GQ$1348,70)</f>
        <v>345</v>
      </c>
      <c r="G18" s="45">
        <f>VLOOKUP($B$7,'WEEKLY DATA'!$C$9:$GQ$1348,71)</f>
        <v>355</v>
      </c>
      <c r="H18" s="47">
        <f>VLOOKUP($B$7,'WEEKLY DATA'!$C$9:$GQ$1348,74)</f>
        <v>495</v>
      </c>
      <c r="I18" s="45">
        <f>VLOOKUP($B$7,'WEEKLY DATA'!$C$9:$GQ$1348,75)</f>
        <v>505</v>
      </c>
      <c r="J18" s="35">
        <f>VLOOKUP($B$7,'WEEKLY DATA'!$C$9:$GQ$1348,78)</f>
        <v>480</v>
      </c>
      <c r="K18" s="36">
        <f>VLOOKUP($B$7,'WEEKLY DATA'!$C$9:$GQ$1348,79)</f>
        <v>490</v>
      </c>
    </row>
    <row r="19" spans="2:11" ht="15" customHeight="1" x14ac:dyDescent="0.25">
      <c r="B19" s="39"/>
      <c r="C19" s="38" t="s">
        <v>4</v>
      </c>
      <c r="D19" s="259" t="str">
        <f>VLOOKUP($B$7,'WEEKLY DATA'!$C$9:$GQ$1348,69)</f>
        <v>Steady</v>
      </c>
      <c r="E19" s="260" t="e">
        <f>VLOOKUP($B$7,'[1]Grain - Fill sheet'!$A$3:$GK$1106,3)</f>
        <v>#REF!</v>
      </c>
      <c r="F19" s="261">
        <f>VLOOKUP($B$7,'WEEKLY DATA'!$C$9:$GQ$1348,73)</f>
        <v>-10</v>
      </c>
      <c r="G19" s="260" t="e">
        <f>VLOOKUP($B$7,'[1]Grain - Fill sheet'!$A$3:$GK$1106,3)</f>
        <v>#REF!</v>
      </c>
      <c r="H19" s="261">
        <f>VLOOKUP($B$7,'WEEKLY DATA'!$C$9:$GQ$1348,77)</f>
        <v>-20</v>
      </c>
      <c r="I19" s="260" t="e">
        <f>VLOOKUP($B$7,'[1]Grain - Fill sheet'!$A$3:$GK$1106,3)</f>
        <v>#REF!</v>
      </c>
      <c r="J19" s="259" t="str">
        <f>VLOOKUP($B$7,'WEEKLY DATA'!$C$9:$GQ$1348,81)</f>
        <v>Steady</v>
      </c>
      <c r="K19" s="262" t="e">
        <f>VLOOKUP($B$7,'[1]Grain - Fill sheet'!$A$3:$GK$1106,3)</f>
        <v>#REF!</v>
      </c>
    </row>
    <row r="20" spans="2:11" ht="24" x14ac:dyDescent="0.25">
      <c r="B20" s="22" t="s">
        <v>32</v>
      </c>
      <c r="C20" s="23" t="s">
        <v>7</v>
      </c>
      <c r="D20" s="24">
        <f>VLOOKUP($B$7,'WEEKLY DATA'!$C$9:$GQ$1348,82)</f>
        <v>345</v>
      </c>
      <c r="E20" s="46">
        <f>VLOOKUP($B$7,'WEEKLY DATA'!$C$9:$GQ$1348,83)</f>
        <v>355</v>
      </c>
      <c r="F20" s="48">
        <f>VLOOKUP($B$7,'WEEKLY DATA'!$C$9:$GQ$1348,86)</f>
        <v>340</v>
      </c>
      <c r="G20" s="46">
        <f>VLOOKUP($B$7,'WEEKLY DATA'!$C$9:$GQ$1348,87)</f>
        <v>350</v>
      </c>
      <c r="H20" s="48">
        <f>VLOOKUP($B$7,'WEEKLY DATA'!$C$9:$GQ$1348,90)</f>
        <v>495</v>
      </c>
      <c r="I20" s="46">
        <f>VLOOKUP($B$7,'WEEKLY DATA'!$C$9:$GQ$1348,91)</f>
        <v>505</v>
      </c>
      <c r="J20" s="24">
        <f>VLOOKUP($B$7,'WEEKLY DATA'!$C$9:$GQ$1348,94)</f>
        <v>480</v>
      </c>
      <c r="K20" s="25">
        <f>VLOOKUP($B$7,'WEEKLY DATA'!$C$9:$GQ$1348,95)</f>
        <v>490</v>
      </c>
    </row>
    <row r="21" spans="2:11" ht="15" customHeight="1" x14ac:dyDescent="0.25">
      <c r="B21" s="26"/>
      <c r="C21" s="27" t="s">
        <v>4</v>
      </c>
      <c r="D21" s="255" t="str">
        <f>VLOOKUP($B$7,'WEEKLY DATA'!$C$9:$GQ$1348,85)</f>
        <v>Steady</v>
      </c>
      <c r="E21" s="256" t="e">
        <f>VLOOKUP($B$7,'[1]Grain - Fill sheet'!$A$3:$GK$1106,3)</f>
        <v>#REF!</v>
      </c>
      <c r="F21" s="257">
        <f>VLOOKUP($B$7,'WEEKLY DATA'!$C$9:$GQ$1348,89)</f>
        <v>5</v>
      </c>
      <c r="G21" s="256" t="e">
        <f>VLOOKUP($B$7,'[1]Grain - Fill sheet'!$A$3:$GK$1106,3)</f>
        <v>#REF!</v>
      </c>
      <c r="H21" s="257">
        <f>VLOOKUP($B$7,'WEEKLY DATA'!$C$9:$GQ$1348,93)</f>
        <v>-20</v>
      </c>
      <c r="I21" s="256" t="e">
        <f>VLOOKUP($B$7,'[1]Grain - Fill sheet'!$A$3:$GK$1106,3)</f>
        <v>#REF!</v>
      </c>
      <c r="J21" s="255" t="str">
        <f>VLOOKUP($B$7,'WEEKLY DATA'!$C$9:$GQ$1348,97)</f>
        <v>Steady</v>
      </c>
      <c r="K21" s="258" t="e">
        <f>VLOOKUP($B$7,'[1]Grain - Fill sheet'!$A$3:$GK$1106,3)</f>
        <v>#REF!</v>
      </c>
    </row>
    <row r="22" spans="2:11" ht="24" x14ac:dyDescent="0.25">
      <c r="B22" s="33" t="s">
        <v>21</v>
      </c>
      <c r="C22" s="34" t="s">
        <v>7</v>
      </c>
      <c r="D22" s="35">
        <f>VLOOKUP($B$7,'WEEKLY DATA'!$C$9:$GQ$1348,98)</f>
        <v>370</v>
      </c>
      <c r="E22" s="45">
        <f>VLOOKUP($B$7,'WEEKLY DATA'!$C$9:$GQ$1348,99)</f>
        <v>380</v>
      </c>
      <c r="F22" s="47">
        <f>VLOOKUP($B$7,'WEEKLY DATA'!$C$9:$GQ$1348,102)</f>
        <v>350</v>
      </c>
      <c r="G22" s="45">
        <f>VLOOKUP($B$7,'WEEKLY DATA'!$C$9:$GQ$1348,103)</f>
        <v>360</v>
      </c>
      <c r="H22" s="47">
        <f>VLOOKUP($B$7,'WEEKLY DATA'!$C$9:$GQ$1348,106)</f>
        <v>495</v>
      </c>
      <c r="I22" s="45">
        <f>VLOOKUP($B$7,'WEEKLY DATA'!$C$9:$GQ$1348,107)</f>
        <v>505</v>
      </c>
      <c r="J22" s="35">
        <f>VLOOKUP($B$7,'WEEKLY DATA'!$C$9:$GQ$1348,110)</f>
        <v>495</v>
      </c>
      <c r="K22" s="36">
        <f>VLOOKUP($B$7,'WEEKLY DATA'!$C$9:$GQ$1348,111)</f>
        <v>505</v>
      </c>
    </row>
    <row r="23" spans="2:11" ht="15" customHeight="1" x14ac:dyDescent="0.25">
      <c r="B23" s="37"/>
      <c r="C23" s="38" t="s">
        <v>4</v>
      </c>
      <c r="D23" s="259">
        <f>VLOOKUP($B$7,'WEEKLY DATA'!$C$9:$GQ$1348,101)</f>
        <v>-5</v>
      </c>
      <c r="E23" s="260" t="e">
        <f>VLOOKUP($B$7,'[1]Grain - Fill sheet'!$A$3:$GK$1106,3)</f>
        <v>#REF!</v>
      </c>
      <c r="F23" s="261" t="str">
        <f>VLOOKUP($B$7,'WEEKLY DATA'!$C$9:$GQ$1348,105)</f>
        <v>Steady</v>
      </c>
      <c r="G23" s="260" t="e">
        <f>VLOOKUP($B$7,'[1]Grain - Fill sheet'!$A$3:$GK$1106,3)</f>
        <v>#REF!</v>
      </c>
      <c r="H23" s="261">
        <f>VLOOKUP($B$7,'WEEKLY DATA'!$C$9:$GQ$1348,109)</f>
        <v>-20</v>
      </c>
      <c r="I23" s="260" t="e">
        <f>VLOOKUP($B$7,'[1]Grain - Fill sheet'!$A$3:$GK$1106,3)</f>
        <v>#REF!</v>
      </c>
      <c r="J23" s="259" t="str">
        <f>VLOOKUP($B$7,'WEEKLY DATA'!$C$9:$GQ$1348,113)</f>
        <v>Steady</v>
      </c>
      <c r="K23" s="262" t="e">
        <f>VLOOKUP($B$7,'[1]Grain - Fill sheet'!$A$3:$GK$1106,3)</f>
        <v>#REF!</v>
      </c>
    </row>
    <row r="24" spans="2:11" ht="24" x14ac:dyDescent="0.25">
      <c r="B24" s="22" t="s">
        <v>56</v>
      </c>
      <c r="C24" s="23" t="s">
        <v>7</v>
      </c>
      <c r="D24" s="24">
        <f>VLOOKUP($B$7,'WEEKLY DATA'!$C$9:$GQ$1348,114)</f>
        <v>310</v>
      </c>
      <c r="E24" s="46">
        <f>VLOOKUP($B$7,'WEEKLY DATA'!$C$9:$GQ$1348,115)</f>
        <v>320</v>
      </c>
      <c r="F24" s="48">
        <f>VLOOKUP($B$7,'WEEKLY DATA'!$C$9:$GQ$1348,118)</f>
        <v>305</v>
      </c>
      <c r="G24" s="46">
        <f>VLOOKUP($B$7,'WEEKLY DATA'!$C$9:$GQ$1348,119)</f>
        <v>315</v>
      </c>
      <c r="H24" s="48">
        <f>VLOOKUP($B$7,'WEEKLY DATA'!$C$9:$GQ$1348,122)</f>
        <v>495</v>
      </c>
      <c r="I24" s="46">
        <f>VLOOKUP($B$7,'WEEKLY DATA'!$C$9:$GQ$1348,123)</f>
        <v>505</v>
      </c>
      <c r="J24" s="24">
        <f>VLOOKUP($B$7,'WEEKLY DATA'!$C$9:$GQ$1348,126)</f>
        <v>480</v>
      </c>
      <c r="K24" s="25">
        <f>VLOOKUP($B$7,'WEEKLY DATA'!$C$9:$GQ$1348,127)</f>
        <v>490</v>
      </c>
    </row>
    <row r="25" spans="2:11" ht="15" customHeight="1" x14ac:dyDescent="0.25">
      <c r="B25" s="26"/>
      <c r="C25" s="27" t="s">
        <v>4</v>
      </c>
      <c r="D25" s="255">
        <f>VLOOKUP($B$7,'WEEKLY DATA'!$C$9:$GQ$1348,117)</f>
        <v>-15</v>
      </c>
      <c r="E25" s="256" t="e">
        <f>VLOOKUP($B$7,'[1]Grain - Fill sheet'!$A$3:$GK$1106,3)</f>
        <v>#REF!</v>
      </c>
      <c r="F25" s="257">
        <f>VLOOKUP($B$7,'WEEKLY DATA'!$C$9:$GQ$1348,121)</f>
        <v>-5</v>
      </c>
      <c r="G25" s="256" t="e">
        <f>VLOOKUP($B$7,'[1]Grain - Fill sheet'!$A$3:$GK$1106,3)</f>
        <v>#REF!</v>
      </c>
      <c r="H25" s="257">
        <f>VLOOKUP($B$7,'WEEKLY DATA'!$C$9:$GQ$1348,125)</f>
        <v>-20</v>
      </c>
      <c r="I25" s="256" t="e">
        <f>VLOOKUP($B$7,'[1]Grain - Fill sheet'!$A$3:$GK$1106,3)</f>
        <v>#REF!</v>
      </c>
      <c r="J25" s="255" t="str">
        <f>VLOOKUP($B$7,'WEEKLY DATA'!$C$9:$GQ$1348,129)</f>
        <v>Steady</v>
      </c>
      <c r="K25" s="258" t="e">
        <f>VLOOKUP($B$7,'[1]Grain - Fill sheet'!$A$3:$GK$1106,3)</f>
        <v>#REF!</v>
      </c>
    </row>
    <row r="26" spans="2:11" ht="24" x14ac:dyDescent="0.25">
      <c r="B26" s="33" t="s">
        <v>55</v>
      </c>
      <c r="C26" s="34" t="s">
        <v>7</v>
      </c>
      <c r="D26" s="35">
        <f>VLOOKUP($B$7,'WEEKLY DATA'!$C$9:$GQ$1348,130)</f>
        <v>345</v>
      </c>
      <c r="E26" s="45">
        <f>VLOOKUP($B$7,'WEEKLY DATA'!$C$9:$GQ$1348,131)</f>
        <v>355</v>
      </c>
      <c r="F26" s="47">
        <f>VLOOKUP($B$7,'WEEKLY DATA'!$C$9:$GQ$1348,134)</f>
        <v>330</v>
      </c>
      <c r="G26" s="45">
        <f>VLOOKUP($B$7,'WEEKLY DATA'!$C$9:$GQ$1348,135)</f>
        <v>340</v>
      </c>
      <c r="H26" s="47">
        <f>VLOOKUP($B$7,'WEEKLY DATA'!$C$9:$GQ$1348,138)</f>
        <v>485</v>
      </c>
      <c r="I26" s="45">
        <f>VLOOKUP($B$7,'WEEKLY DATA'!$C$9:$GQ$1348,139)</f>
        <v>495</v>
      </c>
      <c r="J26" s="35">
        <f>VLOOKUP($B$7,'WEEKLY DATA'!$C$9:$GQ$1348,142)</f>
        <v>525</v>
      </c>
      <c r="K26" s="36">
        <f>VLOOKUP($B$7,'WEEKLY DATA'!$C$9:$GQ$1348,143)</f>
        <v>535</v>
      </c>
    </row>
    <row r="27" spans="2:11" ht="15" customHeight="1" x14ac:dyDescent="0.25">
      <c r="B27" s="37"/>
      <c r="C27" s="38" t="s">
        <v>4</v>
      </c>
      <c r="D27" s="259" t="str">
        <f>VLOOKUP($B$7,'WEEKLY DATA'!$C$9:$GQ$1348,133)</f>
        <v>Steady</v>
      </c>
      <c r="E27" s="260" t="e">
        <f>VLOOKUP($B$7,'[1]Grain - Fill sheet'!$A$3:$GK$1106,3)</f>
        <v>#REF!</v>
      </c>
      <c r="F27" s="261">
        <f>VLOOKUP($B$7,'WEEKLY DATA'!$C$9:$GQ$1348,137)</f>
        <v>5</v>
      </c>
      <c r="G27" s="260" t="e">
        <f>VLOOKUP($B$7,'[1]Grain - Fill sheet'!$A$3:$GK$1106,3)</f>
        <v>#REF!</v>
      </c>
      <c r="H27" s="261">
        <f>VLOOKUP($B$7,'WEEKLY DATA'!$C$9:$GQ$1348,141)</f>
        <v>-20</v>
      </c>
      <c r="I27" s="260" t="e">
        <f>VLOOKUP($B$7,'[1]Grain - Fill sheet'!$A$3:$GK$1106,3)</f>
        <v>#REF!</v>
      </c>
      <c r="J27" s="259" t="str">
        <f>VLOOKUP($B$7,'WEEKLY DATA'!$C$9:$GQ$1348,145)</f>
        <v>Steady</v>
      </c>
      <c r="K27" s="262" t="e">
        <f>VLOOKUP($B$7,'[1]Grain - Fill sheet'!$A$3:$GK$1106,3)</f>
        <v>#REF!</v>
      </c>
    </row>
    <row r="28" spans="2:11" ht="24" x14ac:dyDescent="0.25">
      <c r="B28" s="22" t="s">
        <v>54</v>
      </c>
      <c r="C28" s="23" t="s">
        <v>7</v>
      </c>
      <c r="D28" s="24">
        <f>VLOOKUP($B$7,'WEEKLY DATA'!$C$9:$GQ$1348,146)</f>
        <v>280</v>
      </c>
      <c r="E28" s="46">
        <f>VLOOKUP($B$7,'WEEKLY DATA'!$C$9:$GQ$1348,147)</f>
        <v>290</v>
      </c>
      <c r="F28" s="48">
        <f>VLOOKUP($B$7,'WEEKLY DATA'!$C$9:$GQ$1348,150)</f>
        <v>305</v>
      </c>
      <c r="G28" s="46">
        <f>VLOOKUP($B$7,'WEEKLY DATA'!$C$9:$GQ$1348,151)</f>
        <v>315</v>
      </c>
      <c r="H28" s="48">
        <f>VLOOKUP($B$7,'WEEKLY DATA'!$C$9:$GQ$1348,154)</f>
        <v>485</v>
      </c>
      <c r="I28" s="46">
        <f>VLOOKUP($B$7,'WEEKLY DATA'!$C$9:$GQ$1348,155)</f>
        <v>495</v>
      </c>
      <c r="J28" s="24">
        <f>VLOOKUP($B$7,'WEEKLY DATA'!$C$9:$GQ$1348,158)</f>
        <v>305</v>
      </c>
      <c r="K28" s="25">
        <f>VLOOKUP($B$7,'WEEKLY DATA'!$C$9:$GQ$1348,159)</f>
        <v>315</v>
      </c>
    </row>
    <row r="29" spans="2:11" ht="15" customHeight="1" x14ac:dyDescent="0.25">
      <c r="B29" s="28"/>
      <c r="C29" s="27" t="s">
        <v>4</v>
      </c>
      <c r="D29" s="263">
        <f>VLOOKUP($B$7,'WEEKLY DATA'!$C$9:$GQ$1348,149)</f>
        <v>5</v>
      </c>
      <c r="E29" s="264"/>
      <c r="F29" s="265" t="str">
        <f>VLOOKUP($B$7,'WEEKLY DATA'!$C$9:$GQ$1348,153)</f>
        <v>Steady</v>
      </c>
      <c r="G29" s="264"/>
      <c r="H29" s="265">
        <f>VLOOKUP($B$7,'WEEKLY DATA'!$C$9:$GQ$1348,157)</f>
        <v>-20</v>
      </c>
      <c r="I29" s="264"/>
      <c r="J29" s="255" t="str">
        <f>VLOOKUP($B$7,'WEEKLY DATA'!$C$9:$GQ$1348,161)</f>
        <v>Steady</v>
      </c>
      <c r="K29" s="258"/>
    </row>
    <row r="30" spans="2:11" x14ac:dyDescent="0.25">
      <c r="B30" s="29"/>
      <c r="C30" s="30"/>
      <c r="D30" s="266" t="s">
        <v>18</v>
      </c>
      <c r="E30" s="266"/>
      <c r="F30" s="266" t="s">
        <v>23</v>
      </c>
      <c r="G30" s="266"/>
      <c r="H30" s="266" t="s">
        <v>28</v>
      </c>
      <c r="I30" s="266"/>
      <c r="J30" s="266" t="s">
        <v>29</v>
      </c>
      <c r="K30" s="267"/>
    </row>
    <row r="31" spans="2:11" ht="24" x14ac:dyDescent="0.25">
      <c r="B31" s="33" t="s">
        <v>53</v>
      </c>
      <c r="C31" s="34" t="s">
        <v>7</v>
      </c>
      <c r="D31" s="35">
        <f>VLOOKUP($B$7,'WEEKLY DATA'!$C$9:$GQ$1348,162)</f>
        <v>335</v>
      </c>
      <c r="E31" s="45">
        <f>VLOOKUP($B$7,'WEEKLY DATA'!$C$9:$GQ$1348,163)</f>
        <v>345</v>
      </c>
      <c r="F31" s="47">
        <f>VLOOKUP($B$7,'WEEKLY DATA'!$C$9:$GQ$1348,166)</f>
        <v>355</v>
      </c>
      <c r="G31" s="45">
        <f>VLOOKUP($B$7,'WEEKLY DATA'!$C$9:$GQ$1348,167)</f>
        <v>365</v>
      </c>
      <c r="H31" s="47">
        <f>VLOOKUP($B$7,'WEEKLY DATA'!$C$9:$GQ$1348,174)</f>
        <v>360</v>
      </c>
      <c r="I31" s="45">
        <f>VLOOKUP($B$7,'WEEKLY DATA'!$C$9:$GQ$1348,175)</f>
        <v>370</v>
      </c>
      <c r="J31" s="35">
        <f>VLOOKUP($B$7,'WEEKLY DATA'!$C$9:$GQ$1348,178)</f>
        <v>300</v>
      </c>
      <c r="K31" s="36">
        <f>VLOOKUP($B$7,'WEEKLY DATA'!$C$9:$GQ$1348,179)</f>
        <v>310</v>
      </c>
    </row>
    <row r="32" spans="2:11" ht="15" customHeight="1" x14ac:dyDescent="0.25">
      <c r="B32" s="37"/>
      <c r="C32" s="38" t="s">
        <v>4</v>
      </c>
      <c r="D32" s="268">
        <f>VLOOKUP($B$7,'WEEKLY DATA'!$C$9:$GQ$1348,165)</f>
        <v>5</v>
      </c>
      <c r="E32" s="269" t="e">
        <f>VLOOKUP($B$7,'[1]Grain - Fill sheet'!$A$3:$GK$1106,3)</f>
        <v>#REF!</v>
      </c>
      <c r="F32" s="270" t="str">
        <f>VLOOKUP($B$7,'WEEKLY DATA'!$C$9:$GQ$1348,169)</f>
        <v>Steady</v>
      </c>
      <c r="G32" s="269" t="e">
        <f>VLOOKUP($B$7,'[1]Grain - Fill sheet'!$A$3:$GK$1106,3)</f>
        <v>#REF!</v>
      </c>
      <c r="H32" s="270" t="str">
        <f>VLOOKUP($B$7,'WEEKLY DATA'!$C$9:$GQ$1348,177)</f>
        <v>Steady</v>
      </c>
      <c r="I32" s="269" t="e">
        <f>VLOOKUP($B$7,'[1]Grain - Fill sheet'!$A$3:$GK$1106,3)</f>
        <v>#REF!</v>
      </c>
      <c r="J32" s="259" t="str">
        <f>VLOOKUP($B$7,'WEEKLY DATA'!$C$9:$GQ$1348,181)</f>
        <v>Steady</v>
      </c>
      <c r="K32" s="262" t="e">
        <f>VLOOKUP($B$7,'[1]Grain - Fill sheet'!$A$3:$GK$1106,3)</f>
        <v>#REF!</v>
      </c>
    </row>
    <row r="33" spans="1:16" ht="24.75" customHeight="1" x14ac:dyDescent="0.25">
      <c r="B33" s="29"/>
      <c r="C33" s="31"/>
      <c r="D33" s="266" t="s">
        <v>18</v>
      </c>
      <c r="E33" s="266"/>
      <c r="F33" s="266" t="s">
        <v>23</v>
      </c>
      <c r="G33" s="266"/>
      <c r="H33" s="266" t="s">
        <v>24</v>
      </c>
      <c r="I33" s="266"/>
      <c r="J33" s="266" t="s">
        <v>27</v>
      </c>
      <c r="K33" s="267"/>
    </row>
    <row r="34" spans="1:16" ht="24" x14ac:dyDescent="0.25">
      <c r="B34" s="37" t="s">
        <v>30</v>
      </c>
      <c r="C34" s="40" t="s">
        <v>7</v>
      </c>
      <c r="D34" s="35">
        <f>VLOOKUP($B$7,'WEEKLY DATA'!$C$9:$GQ$1348,182)</f>
        <v>460</v>
      </c>
      <c r="E34" s="45">
        <f>VLOOKUP($B$7,'WEEKLY DATA'!$C$9:$GQ$1348,183)</f>
        <v>470</v>
      </c>
      <c r="F34" s="47">
        <f>VLOOKUP($B$7,'WEEKLY DATA'!$C$9:$GQ$1348,186)</f>
        <v>440</v>
      </c>
      <c r="G34" s="45">
        <f>VLOOKUP($B$7,'WEEKLY DATA'!$C$9:$GQ$1348,187)</f>
        <v>450</v>
      </c>
      <c r="H34" s="47">
        <f>VLOOKUP($B$7,'WEEKLY DATA'!$C$9:$GQ$1348,190)</f>
        <v>505</v>
      </c>
      <c r="I34" s="45">
        <f>VLOOKUP($B$7,'WEEKLY DATA'!$C$9:$GQ$1348,191)</f>
        <v>515</v>
      </c>
      <c r="J34" s="41">
        <f>VLOOKUP($B$7,'WEEKLY DATA'!$C$9:$GQ$1348,194)</f>
        <v>585</v>
      </c>
      <c r="K34" s="42">
        <f>VLOOKUP($B$7,'WEEKLY DATA'!$C$9:$GQ$1348,195)</f>
        <v>595</v>
      </c>
    </row>
    <row r="35" spans="1:16" ht="15" customHeight="1" x14ac:dyDescent="0.25">
      <c r="B35" s="43"/>
      <c r="C35" s="44" t="s">
        <v>4</v>
      </c>
      <c r="D35" s="268">
        <f>VLOOKUP($B$7,'WEEKLY DATA'!$C$9:$GQ$1348,185)</f>
        <v>-5</v>
      </c>
      <c r="E35" s="269" t="e">
        <f>VLOOKUP($B$7,'[1]Grain - Fill sheet'!$A$3:$GK$1106,3)</f>
        <v>#REF!</v>
      </c>
      <c r="F35" s="270" t="str">
        <f>VLOOKUP($B$7,'WEEKLY DATA'!$C$9:$GQ$1348,189)</f>
        <v>Steady</v>
      </c>
      <c r="G35" s="269" t="e">
        <f>VLOOKUP($B$7,'[1]Grain - Fill sheet'!$A$3:$GK$1106,3)</f>
        <v>#REF!</v>
      </c>
      <c r="H35" s="270">
        <f>VLOOKUP($B$7,'WEEKLY DATA'!$C$9:$GQ$1348,193)</f>
        <v>-20</v>
      </c>
      <c r="I35" s="269" t="e">
        <f>VLOOKUP($B$7,'[1]Grain - Fill sheet'!$A$3:$GK$1106,3)</f>
        <v>#REF!</v>
      </c>
      <c r="J35" s="268" t="str">
        <f>VLOOKUP($B$7,'WEEKLY DATA'!$C$9:$GQ$1348,197)</f>
        <v>Steady</v>
      </c>
      <c r="K35" s="272" t="e">
        <f>VLOOKUP($B$7,'[1]Grain - Fill sheet'!$A$3:$GK$1106,3)</f>
        <v>#REF!</v>
      </c>
    </row>
    <row r="36" spans="1:16" x14ac:dyDescent="0.25">
      <c r="A36" s="271" t="s">
        <v>75</v>
      </c>
      <c r="B36" s="271"/>
      <c r="C36" s="271"/>
      <c r="D36" s="271"/>
      <c r="E36" s="271"/>
      <c r="F36" s="271"/>
      <c r="G36" s="271"/>
      <c r="H36" s="271"/>
      <c r="I36" s="271"/>
      <c r="J36" s="271"/>
      <c r="K36" s="271"/>
      <c r="L36" s="271"/>
      <c r="M36" s="271"/>
      <c r="N36" s="271"/>
      <c r="O36" s="271"/>
      <c r="P36" s="271"/>
    </row>
    <row r="37" spans="1:16" x14ac:dyDescent="0.25">
      <c r="A37" s="271"/>
      <c r="B37" s="271"/>
      <c r="C37" s="271"/>
      <c r="D37" s="271"/>
      <c r="E37" s="271"/>
      <c r="F37" s="271"/>
      <c r="G37" s="271"/>
      <c r="H37" s="271"/>
      <c r="I37" s="271"/>
      <c r="J37" s="271"/>
      <c r="K37" s="271"/>
      <c r="L37" s="271"/>
      <c r="M37" s="271"/>
      <c r="N37" s="271"/>
      <c r="O37" s="271"/>
      <c r="P37" s="271"/>
    </row>
    <row r="38" spans="1:16" x14ac:dyDescent="0.25">
      <c r="A38" s="271"/>
      <c r="B38" s="271"/>
      <c r="C38" s="271"/>
      <c r="D38" s="271"/>
      <c r="E38" s="271"/>
      <c r="F38" s="271"/>
      <c r="G38" s="271"/>
      <c r="H38" s="271"/>
      <c r="I38" s="271"/>
      <c r="J38" s="271"/>
      <c r="K38" s="271"/>
      <c r="L38" s="271"/>
      <c r="M38" s="271"/>
      <c r="N38" s="271"/>
      <c r="O38" s="271"/>
      <c r="P38" s="271"/>
    </row>
    <row r="39" spans="1:16" x14ac:dyDescent="0.25">
      <c r="A39" s="271"/>
      <c r="B39" s="271"/>
      <c r="C39" s="271"/>
      <c r="D39" s="271"/>
      <c r="E39" s="271"/>
      <c r="F39" s="271"/>
      <c r="G39" s="271"/>
      <c r="H39" s="271"/>
      <c r="I39" s="271"/>
      <c r="J39" s="271"/>
      <c r="K39" s="271"/>
      <c r="L39" s="271"/>
      <c r="M39" s="271"/>
      <c r="N39" s="271"/>
      <c r="O39" s="271"/>
      <c r="P39" s="271"/>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41" activePane="bottomRight" state="frozen"/>
      <selection activeCell="CH198" sqref="CH198"/>
      <selection pane="topRight" activeCell="CH198" sqref="CH198"/>
      <selection pane="bottomLeft" activeCell="CH198" sqref="CH198"/>
      <selection pane="bottomRight" activeCell="C861" sqref="C861"/>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3" t="s">
        <v>42</v>
      </c>
      <c r="BQ7" s="274"/>
      <c r="BR7" s="274"/>
      <c r="BS7" s="275"/>
      <c r="BT7" s="273" t="s">
        <v>42</v>
      </c>
      <c r="BU7" s="274"/>
      <c r="BV7" s="274"/>
      <c r="BW7" s="275"/>
      <c r="BX7" s="273" t="s">
        <v>42</v>
      </c>
      <c r="BY7" s="274"/>
      <c r="BZ7" s="274"/>
      <c r="CA7" s="275"/>
      <c r="CB7" s="273" t="s">
        <v>42</v>
      </c>
      <c r="CC7" s="274"/>
      <c r="CD7" s="274"/>
      <c r="CE7" s="275"/>
      <c r="CF7" s="273" t="s">
        <v>45</v>
      </c>
      <c r="CG7" s="274"/>
      <c r="CH7" s="274"/>
      <c r="CI7" s="275"/>
      <c r="CJ7" s="273" t="s">
        <v>45</v>
      </c>
      <c r="CK7" s="274"/>
      <c r="CL7" s="274"/>
      <c r="CM7" s="275"/>
      <c r="CN7" s="273" t="s">
        <v>45</v>
      </c>
      <c r="CO7" s="274"/>
      <c r="CP7" s="274"/>
      <c r="CQ7" s="275"/>
      <c r="CR7" s="273" t="s">
        <v>45</v>
      </c>
      <c r="CS7" s="274"/>
      <c r="CT7" s="274"/>
      <c r="CU7" s="275"/>
      <c r="CV7" s="273" t="s">
        <v>45</v>
      </c>
      <c r="CW7" s="274"/>
      <c r="CX7" s="274"/>
      <c r="CY7" s="275"/>
      <c r="CZ7" s="273" t="s">
        <v>45</v>
      </c>
      <c r="DA7" s="274"/>
      <c r="DB7" s="274"/>
      <c r="DC7" s="275"/>
      <c r="DD7" s="273" t="s">
        <v>45</v>
      </c>
      <c r="DE7" s="274"/>
      <c r="DF7" s="274"/>
      <c r="DG7" s="275"/>
      <c r="DH7" s="273" t="s">
        <v>45</v>
      </c>
      <c r="DI7" s="274"/>
      <c r="DJ7" s="274"/>
      <c r="DK7" s="275"/>
      <c r="DL7" s="273" t="s">
        <v>45</v>
      </c>
      <c r="DM7" s="274"/>
      <c r="DN7" s="274"/>
      <c r="DO7" s="275"/>
      <c r="DP7" s="273" t="s">
        <v>45</v>
      </c>
      <c r="DQ7" s="274"/>
      <c r="DR7" s="274"/>
      <c r="DS7" s="275"/>
      <c r="DT7" s="273" t="s">
        <v>45</v>
      </c>
      <c r="DU7" s="274"/>
      <c r="DV7" s="274"/>
      <c r="DW7" s="275"/>
      <c r="DX7" s="273" t="s">
        <v>45</v>
      </c>
      <c r="DY7" s="274"/>
      <c r="DZ7" s="274"/>
      <c r="EA7" s="275"/>
      <c r="EB7" s="273" t="s">
        <v>47</v>
      </c>
      <c r="EC7" s="274"/>
      <c r="ED7" s="274"/>
      <c r="EE7" s="275"/>
      <c r="EF7" s="273" t="s">
        <v>47</v>
      </c>
      <c r="EG7" s="274"/>
      <c r="EH7" s="274"/>
      <c r="EI7" s="275"/>
      <c r="EJ7" s="273" t="s">
        <v>47</v>
      </c>
      <c r="EK7" s="274"/>
      <c r="EL7" s="274"/>
      <c r="EM7" s="275"/>
      <c r="EN7" s="273" t="s">
        <v>47</v>
      </c>
      <c r="EO7" s="274"/>
      <c r="EP7" s="274"/>
      <c r="EQ7" s="275"/>
      <c r="ER7" s="273" t="s">
        <v>47</v>
      </c>
      <c r="ES7" s="274"/>
      <c r="ET7" s="274"/>
      <c r="EU7" s="275"/>
      <c r="EV7" s="273" t="s">
        <v>47</v>
      </c>
      <c r="EW7" s="274"/>
      <c r="EX7" s="274"/>
      <c r="EY7" s="275"/>
      <c r="EZ7" s="273" t="s">
        <v>47</v>
      </c>
      <c r="FA7" s="274"/>
      <c r="FB7" s="274"/>
      <c r="FC7" s="275"/>
      <c r="FD7" s="273" t="s">
        <v>47</v>
      </c>
      <c r="FE7" s="274"/>
      <c r="FF7" s="274"/>
      <c r="FG7" s="275"/>
      <c r="FH7" s="273" t="s">
        <v>50</v>
      </c>
      <c r="FI7" s="274"/>
      <c r="FJ7" s="274"/>
      <c r="FK7" s="275"/>
      <c r="FL7" s="273" t="s">
        <v>50</v>
      </c>
      <c r="FM7" s="274"/>
      <c r="FN7" s="274"/>
      <c r="FO7" s="275"/>
      <c r="FP7" s="273" t="s">
        <v>50</v>
      </c>
      <c r="FQ7" s="274"/>
      <c r="FR7" s="274"/>
      <c r="FS7" s="275"/>
      <c r="FT7" s="273" t="s">
        <v>50</v>
      </c>
      <c r="FU7" s="274"/>
      <c r="FV7" s="274"/>
      <c r="FW7" s="275"/>
      <c r="FX7" s="273" t="s">
        <v>50</v>
      </c>
      <c r="FY7" s="274"/>
      <c r="FZ7" s="274"/>
      <c r="GA7" s="275"/>
      <c r="GB7" s="273" t="s">
        <v>30</v>
      </c>
      <c r="GC7" s="274"/>
      <c r="GD7" s="274"/>
      <c r="GE7" s="275"/>
      <c r="GF7" s="273" t="s">
        <v>30</v>
      </c>
      <c r="GG7" s="274"/>
      <c r="GH7" s="274"/>
      <c r="GI7" s="275"/>
      <c r="GJ7" s="273" t="s">
        <v>30</v>
      </c>
      <c r="GK7" s="274"/>
      <c r="GL7" s="274"/>
      <c r="GM7" s="275"/>
      <c r="GN7" s="273"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3" t="s">
        <v>11</v>
      </c>
      <c r="BQ8" s="274"/>
      <c r="BR8" s="274"/>
      <c r="BS8" s="275"/>
      <c r="BT8" s="273" t="s">
        <v>11</v>
      </c>
      <c r="BU8" s="274"/>
      <c r="BV8" s="274"/>
      <c r="BW8" s="275"/>
      <c r="BX8" s="273" t="s">
        <v>11</v>
      </c>
      <c r="BY8" s="274"/>
      <c r="BZ8" s="274"/>
      <c r="CA8" s="275"/>
      <c r="CB8" s="273" t="s">
        <v>11</v>
      </c>
      <c r="CC8" s="274"/>
      <c r="CD8" s="274"/>
      <c r="CE8" s="275"/>
      <c r="CF8" s="273" t="s">
        <v>19</v>
      </c>
      <c r="CG8" s="274"/>
      <c r="CH8" s="274"/>
      <c r="CI8" s="275"/>
      <c r="CJ8" s="273" t="s">
        <v>19</v>
      </c>
      <c r="CK8" s="274"/>
      <c r="CL8" s="274"/>
      <c r="CM8" s="275"/>
      <c r="CN8" s="273" t="s">
        <v>19</v>
      </c>
      <c r="CO8" s="274"/>
      <c r="CP8" s="274"/>
      <c r="CQ8" s="275"/>
      <c r="CR8" s="273" t="s">
        <v>19</v>
      </c>
      <c r="CS8" s="274"/>
      <c r="CT8" s="274"/>
      <c r="CU8" s="275"/>
      <c r="CV8" s="273" t="s">
        <v>12</v>
      </c>
      <c r="CW8" s="274"/>
      <c r="CX8" s="274"/>
      <c r="CY8" s="275"/>
      <c r="CZ8" s="273" t="s">
        <v>12</v>
      </c>
      <c r="DA8" s="274"/>
      <c r="DB8" s="274"/>
      <c r="DC8" s="275"/>
      <c r="DD8" s="273" t="s">
        <v>12</v>
      </c>
      <c r="DE8" s="274"/>
      <c r="DF8" s="274"/>
      <c r="DG8" s="275"/>
      <c r="DH8" s="273" t="s">
        <v>12</v>
      </c>
      <c r="DI8" s="274"/>
      <c r="DJ8" s="274"/>
      <c r="DK8" s="275"/>
      <c r="DL8" s="273" t="s">
        <v>13</v>
      </c>
      <c r="DM8" s="274"/>
      <c r="DN8" s="274"/>
      <c r="DO8" s="275"/>
      <c r="DP8" s="273" t="s">
        <v>13</v>
      </c>
      <c r="DQ8" s="274"/>
      <c r="DR8" s="274"/>
      <c r="DS8" s="275"/>
      <c r="DT8" s="273" t="s">
        <v>13</v>
      </c>
      <c r="DU8" s="274"/>
      <c r="DV8" s="274"/>
      <c r="DW8" s="275"/>
      <c r="DX8" s="273" t="s">
        <v>13</v>
      </c>
      <c r="DY8" s="274"/>
      <c r="DZ8" s="274"/>
      <c r="EA8" s="275"/>
      <c r="EB8" s="273" t="s">
        <v>65</v>
      </c>
      <c r="EC8" s="274"/>
      <c r="ED8" s="274"/>
      <c r="EE8" s="275"/>
      <c r="EF8" s="273" t="s">
        <v>65</v>
      </c>
      <c r="EG8" s="274"/>
      <c r="EH8" s="274"/>
      <c r="EI8" s="275"/>
      <c r="EJ8" s="273" t="s">
        <v>65</v>
      </c>
      <c r="EK8" s="274"/>
      <c r="EL8" s="274"/>
      <c r="EM8" s="275"/>
      <c r="EN8" s="273" t="s">
        <v>65</v>
      </c>
      <c r="EO8" s="274"/>
      <c r="EP8" s="274"/>
      <c r="EQ8" s="275"/>
      <c r="ER8" s="273" t="s">
        <v>14</v>
      </c>
      <c r="ES8" s="274"/>
      <c r="ET8" s="274"/>
      <c r="EU8" s="275"/>
      <c r="EV8" s="273" t="s">
        <v>14</v>
      </c>
      <c r="EW8" s="274"/>
      <c r="EX8" s="274"/>
      <c r="EY8" s="275"/>
      <c r="EZ8" s="273" t="s">
        <v>14</v>
      </c>
      <c r="FA8" s="274"/>
      <c r="FB8" s="274"/>
      <c r="FC8" s="275"/>
      <c r="FD8" s="273" t="s">
        <v>14</v>
      </c>
      <c r="FE8" s="274"/>
      <c r="FF8" s="274"/>
      <c r="FG8" s="275"/>
      <c r="FH8" s="273" t="s">
        <v>33</v>
      </c>
      <c r="FI8" s="274"/>
      <c r="FJ8" s="274"/>
      <c r="FK8" s="275"/>
      <c r="FL8" s="273" t="s">
        <v>33</v>
      </c>
      <c r="FM8" s="274"/>
      <c r="FN8" s="274"/>
      <c r="FO8" s="275"/>
      <c r="FP8" s="273" t="s">
        <v>33</v>
      </c>
      <c r="FQ8" s="274"/>
      <c r="FR8" s="274"/>
      <c r="FS8" s="275"/>
      <c r="FT8" s="273" t="s">
        <v>33</v>
      </c>
      <c r="FU8" s="274"/>
      <c r="FV8" s="274"/>
      <c r="FW8" s="275"/>
      <c r="FX8" s="273" t="s">
        <v>33</v>
      </c>
      <c r="FY8" s="274"/>
      <c r="FZ8" s="274"/>
      <c r="GA8" s="275"/>
      <c r="GB8" s="273" t="s">
        <v>15</v>
      </c>
      <c r="GC8" s="274"/>
      <c r="GD8" s="274"/>
      <c r="GE8" s="275"/>
      <c r="GF8" s="273" t="s">
        <v>15</v>
      </c>
      <c r="GG8" s="274"/>
      <c r="GH8" s="274"/>
      <c r="GI8" s="275"/>
      <c r="GJ8" s="273" t="s">
        <v>15</v>
      </c>
      <c r="GK8" s="274"/>
      <c r="GL8" s="274"/>
      <c r="GM8" s="275"/>
      <c r="GN8" s="273" t="s">
        <v>15</v>
      </c>
      <c r="GO8" s="274"/>
      <c r="GP8" s="274"/>
      <c r="GQ8" s="275"/>
    </row>
    <row r="9" spans="1:291" s="81" customFormat="1" ht="18.600000000000001" customHeight="1" x14ac:dyDescent="0.25">
      <c r="C9" s="79" t="s">
        <v>69</v>
      </c>
      <c r="D9" s="279" t="s">
        <v>18</v>
      </c>
      <c r="E9" s="279"/>
      <c r="F9" s="279"/>
      <c r="G9" s="280"/>
      <c r="H9" s="276" t="s">
        <v>23</v>
      </c>
      <c r="I9" s="277"/>
      <c r="J9" s="277"/>
      <c r="K9" s="278"/>
      <c r="L9" s="276" t="s">
        <v>24</v>
      </c>
      <c r="M9" s="277"/>
      <c r="N9" s="277"/>
      <c r="O9" s="278"/>
      <c r="P9" s="276" t="s">
        <v>25</v>
      </c>
      <c r="Q9" s="277"/>
      <c r="R9" s="277"/>
      <c r="S9" s="278"/>
      <c r="T9" s="281" t="s">
        <v>18</v>
      </c>
      <c r="U9" s="279"/>
      <c r="V9" s="279"/>
      <c r="W9" s="280"/>
      <c r="X9" s="276" t="s">
        <v>23</v>
      </c>
      <c r="Y9" s="277"/>
      <c r="Z9" s="277"/>
      <c r="AA9" s="278"/>
      <c r="AB9" s="276" t="s">
        <v>24</v>
      </c>
      <c r="AC9" s="277"/>
      <c r="AD9" s="277"/>
      <c r="AE9" s="278"/>
      <c r="AF9" s="276" t="s">
        <v>25</v>
      </c>
      <c r="AG9" s="277"/>
      <c r="AH9" s="277"/>
      <c r="AI9" s="278"/>
      <c r="AJ9" s="281" t="s">
        <v>18</v>
      </c>
      <c r="AK9" s="279"/>
      <c r="AL9" s="279"/>
      <c r="AM9" s="280"/>
      <c r="AN9" s="276" t="s">
        <v>23</v>
      </c>
      <c r="AO9" s="277"/>
      <c r="AP9" s="277"/>
      <c r="AQ9" s="278"/>
      <c r="AR9" s="276" t="s">
        <v>24</v>
      </c>
      <c r="AS9" s="277"/>
      <c r="AT9" s="277"/>
      <c r="AU9" s="278"/>
      <c r="AV9" s="276" t="s">
        <v>25</v>
      </c>
      <c r="AW9" s="277"/>
      <c r="AX9" s="277"/>
      <c r="AY9" s="278"/>
      <c r="AZ9" s="281" t="s">
        <v>18</v>
      </c>
      <c r="BA9" s="279"/>
      <c r="BB9" s="279"/>
      <c r="BC9" s="280"/>
      <c r="BD9" s="276" t="s">
        <v>23</v>
      </c>
      <c r="BE9" s="277"/>
      <c r="BF9" s="277"/>
      <c r="BG9" s="278"/>
      <c r="BH9" s="276" t="s">
        <v>24</v>
      </c>
      <c r="BI9" s="277"/>
      <c r="BJ9" s="277"/>
      <c r="BK9" s="278"/>
      <c r="BL9" s="276" t="s">
        <v>25</v>
      </c>
      <c r="BM9" s="277"/>
      <c r="BN9" s="277"/>
      <c r="BO9" s="278"/>
      <c r="BP9" s="281" t="s">
        <v>18</v>
      </c>
      <c r="BQ9" s="279"/>
      <c r="BR9" s="279"/>
      <c r="BS9" s="280"/>
      <c r="BT9" s="276" t="s">
        <v>23</v>
      </c>
      <c r="BU9" s="277"/>
      <c r="BV9" s="277"/>
      <c r="BW9" s="278"/>
      <c r="BX9" s="276" t="s">
        <v>24</v>
      </c>
      <c r="BY9" s="277"/>
      <c r="BZ9" s="277"/>
      <c r="CA9" s="278"/>
      <c r="CB9" s="276" t="s">
        <v>27</v>
      </c>
      <c r="CC9" s="277"/>
      <c r="CD9" s="277"/>
      <c r="CE9" s="278"/>
      <c r="CF9" s="281" t="s">
        <v>18</v>
      </c>
      <c r="CG9" s="279"/>
      <c r="CH9" s="279"/>
      <c r="CI9" s="280"/>
      <c r="CJ9" s="276" t="s">
        <v>23</v>
      </c>
      <c r="CK9" s="277"/>
      <c r="CL9" s="277"/>
      <c r="CM9" s="278"/>
      <c r="CN9" s="276" t="s">
        <v>24</v>
      </c>
      <c r="CO9" s="277"/>
      <c r="CP9" s="277"/>
      <c r="CQ9" s="278"/>
      <c r="CR9" s="276" t="s">
        <v>27</v>
      </c>
      <c r="CS9" s="277"/>
      <c r="CT9" s="277"/>
      <c r="CU9" s="278"/>
      <c r="CV9" s="281" t="s">
        <v>18</v>
      </c>
      <c r="CW9" s="279"/>
      <c r="CX9" s="279"/>
      <c r="CY9" s="280"/>
      <c r="CZ9" s="276" t="s">
        <v>23</v>
      </c>
      <c r="DA9" s="277"/>
      <c r="DB9" s="277"/>
      <c r="DC9" s="278"/>
      <c r="DD9" s="276" t="s">
        <v>24</v>
      </c>
      <c r="DE9" s="277"/>
      <c r="DF9" s="277"/>
      <c r="DG9" s="278"/>
      <c r="DH9" s="276" t="s">
        <v>27</v>
      </c>
      <c r="DI9" s="277"/>
      <c r="DJ9" s="277"/>
      <c r="DK9" s="278"/>
      <c r="DL9" s="281" t="s">
        <v>18</v>
      </c>
      <c r="DM9" s="279"/>
      <c r="DN9" s="279"/>
      <c r="DO9" s="280"/>
      <c r="DP9" s="276" t="s">
        <v>23</v>
      </c>
      <c r="DQ9" s="277"/>
      <c r="DR9" s="277"/>
      <c r="DS9" s="278"/>
      <c r="DT9" s="276" t="s">
        <v>24</v>
      </c>
      <c r="DU9" s="277"/>
      <c r="DV9" s="277"/>
      <c r="DW9" s="278"/>
      <c r="DX9" s="276" t="s">
        <v>27</v>
      </c>
      <c r="DY9" s="277"/>
      <c r="DZ9" s="277"/>
      <c r="EA9" s="278"/>
      <c r="EB9" s="281" t="s">
        <v>18</v>
      </c>
      <c r="EC9" s="279"/>
      <c r="ED9" s="279"/>
      <c r="EE9" s="280"/>
      <c r="EF9" s="276" t="s">
        <v>23</v>
      </c>
      <c r="EG9" s="277"/>
      <c r="EH9" s="277"/>
      <c r="EI9" s="278"/>
      <c r="EJ9" s="276" t="s">
        <v>24</v>
      </c>
      <c r="EK9" s="277"/>
      <c r="EL9" s="277"/>
      <c r="EM9" s="278"/>
      <c r="EN9" s="276" t="s">
        <v>27</v>
      </c>
      <c r="EO9" s="277"/>
      <c r="EP9" s="277"/>
      <c r="EQ9" s="278"/>
      <c r="ER9" s="281" t="s">
        <v>18</v>
      </c>
      <c r="ES9" s="279"/>
      <c r="ET9" s="279"/>
      <c r="EU9" s="280"/>
      <c r="EV9" s="276" t="s">
        <v>23</v>
      </c>
      <c r="EW9" s="277"/>
      <c r="EX9" s="277"/>
      <c r="EY9" s="278"/>
      <c r="EZ9" s="276" t="s">
        <v>24</v>
      </c>
      <c r="FA9" s="277"/>
      <c r="FB9" s="277"/>
      <c r="FC9" s="278"/>
      <c r="FD9" s="276" t="s">
        <v>27</v>
      </c>
      <c r="FE9" s="277"/>
      <c r="FF9" s="277"/>
      <c r="FG9" s="278"/>
      <c r="FH9" s="281" t="s">
        <v>18</v>
      </c>
      <c r="FI9" s="279"/>
      <c r="FJ9" s="279"/>
      <c r="FK9" s="280"/>
      <c r="FL9" s="276" t="s">
        <v>23</v>
      </c>
      <c r="FM9" s="277"/>
      <c r="FN9" s="277"/>
      <c r="FO9" s="278"/>
      <c r="FP9" s="276" t="s">
        <v>31</v>
      </c>
      <c r="FQ9" s="277"/>
      <c r="FR9" s="277"/>
      <c r="FS9" s="278"/>
      <c r="FT9" s="276" t="s">
        <v>28</v>
      </c>
      <c r="FU9" s="277"/>
      <c r="FV9" s="277"/>
      <c r="FW9" s="278"/>
      <c r="FX9" s="276" t="s">
        <v>29</v>
      </c>
      <c r="FY9" s="277"/>
      <c r="FZ9" s="277"/>
      <c r="GA9" s="278"/>
      <c r="GB9" s="281" t="s">
        <v>18</v>
      </c>
      <c r="GC9" s="279"/>
      <c r="GD9" s="279"/>
      <c r="GE9" s="280"/>
      <c r="GF9" s="276" t="s">
        <v>23</v>
      </c>
      <c r="GG9" s="277"/>
      <c r="GH9" s="277"/>
      <c r="GI9" s="278"/>
      <c r="GJ9" s="276" t="s">
        <v>24</v>
      </c>
      <c r="GK9" s="277"/>
      <c r="GL9" s="277"/>
      <c r="GM9" s="278"/>
      <c r="GN9" s="276" t="s">
        <v>27</v>
      </c>
      <c r="GO9" s="277"/>
      <c r="GP9" s="277"/>
      <c r="GQ9" s="278"/>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 t="shared" ref="C855:C861" si="965">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 t="shared" si="965"/>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 t="shared" si="965"/>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 t="shared" si="965"/>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 t="shared" si="965"/>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 t="shared" si="965"/>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5</v>
      </c>
      <c r="B861">
        <f t="shared" si="783"/>
        <v>2026</v>
      </c>
      <c r="C861" s="87">
        <f t="shared" si="965"/>
        <v>46157</v>
      </c>
      <c r="D861" s="91">
        <v>430</v>
      </c>
      <c r="E861" s="91">
        <v>440</v>
      </c>
      <c r="F861" s="104">
        <v>435</v>
      </c>
      <c r="G861" s="102" t="s">
        <v>5</v>
      </c>
      <c r="H861" s="111">
        <v>440</v>
      </c>
      <c r="I861" s="91">
        <v>450</v>
      </c>
      <c r="J861" s="91">
        <v>445</v>
      </c>
      <c r="K861" s="102">
        <v>5</v>
      </c>
      <c r="L861" s="111">
        <v>505</v>
      </c>
      <c r="M861" s="91">
        <v>515</v>
      </c>
      <c r="N861" s="91">
        <v>510</v>
      </c>
      <c r="O861" s="102">
        <v>-20</v>
      </c>
      <c r="P861" s="111">
        <v>400</v>
      </c>
      <c r="Q861" s="91">
        <v>410</v>
      </c>
      <c r="R861" s="91">
        <v>405</v>
      </c>
      <c r="S861" s="102" t="s">
        <v>5</v>
      </c>
      <c r="T861" s="111">
        <v>415</v>
      </c>
      <c r="U861" s="91">
        <v>425</v>
      </c>
      <c r="V861" s="104">
        <v>420</v>
      </c>
      <c r="W861" s="102">
        <v>-15</v>
      </c>
      <c r="X861" s="111">
        <v>425</v>
      </c>
      <c r="Y861" s="91">
        <v>435</v>
      </c>
      <c r="Z861" s="91">
        <v>430</v>
      </c>
      <c r="AA861" s="102">
        <v>-10</v>
      </c>
      <c r="AB861" s="111">
        <v>485</v>
      </c>
      <c r="AC861" s="91">
        <v>495</v>
      </c>
      <c r="AD861" s="91">
        <v>490</v>
      </c>
      <c r="AE861" s="102">
        <v>-20</v>
      </c>
      <c r="AF861" s="111">
        <v>365</v>
      </c>
      <c r="AG861" s="91">
        <v>375</v>
      </c>
      <c r="AH861" s="91">
        <v>370</v>
      </c>
      <c r="AI861" s="102">
        <v>-5</v>
      </c>
      <c r="AJ861" s="111">
        <v>385</v>
      </c>
      <c r="AK861" s="91">
        <v>395</v>
      </c>
      <c r="AL861" s="104">
        <v>390</v>
      </c>
      <c r="AM861" s="102">
        <v>-10</v>
      </c>
      <c r="AN861" s="111">
        <v>410</v>
      </c>
      <c r="AO861" s="91">
        <v>420</v>
      </c>
      <c r="AP861" s="91">
        <v>415</v>
      </c>
      <c r="AQ861" s="102">
        <v>10</v>
      </c>
      <c r="AR861" s="111">
        <v>495</v>
      </c>
      <c r="AS861" s="91">
        <v>505</v>
      </c>
      <c r="AT861" s="91">
        <v>500</v>
      </c>
      <c r="AU861" s="102">
        <v>-20</v>
      </c>
      <c r="AV861" s="111">
        <v>355</v>
      </c>
      <c r="AW861" s="91">
        <v>365</v>
      </c>
      <c r="AX861" s="91">
        <v>360</v>
      </c>
      <c r="AY861" s="102">
        <v>-5</v>
      </c>
      <c r="AZ861" s="111">
        <v>360</v>
      </c>
      <c r="BA861" s="91">
        <v>370</v>
      </c>
      <c r="BB861" s="104">
        <v>365</v>
      </c>
      <c r="BC861" s="102">
        <v>-10</v>
      </c>
      <c r="BD861" s="111">
        <v>340</v>
      </c>
      <c r="BE861" s="91">
        <v>350</v>
      </c>
      <c r="BF861" s="91">
        <v>345</v>
      </c>
      <c r="BG861" s="102" t="s">
        <v>5</v>
      </c>
      <c r="BH861" s="111">
        <v>475</v>
      </c>
      <c r="BI861" s="91">
        <v>485</v>
      </c>
      <c r="BJ861" s="91">
        <v>480</v>
      </c>
      <c r="BK861" s="102">
        <v>-20</v>
      </c>
      <c r="BL861" s="111">
        <v>355</v>
      </c>
      <c r="BM861" s="91">
        <v>365</v>
      </c>
      <c r="BN861" s="91">
        <v>360</v>
      </c>
      <c r="BO861" s="102">
        <v>-5</v>
      </c>
      <c r="BP861" s="111">
        <v>385</v>
      </c>
      <c r="BQ861" s="91">
        <v>395</v>
      </c>
      <c r="BR861" s="104">
        <v>390</v>
      </c>
      <c r="BS861" s="102" t="s">
        <v>5</v>
      </c>
      <c r="BT861" s="111">
        <v>345</v>
      </c>
      <c r="BU861" s="91">
        <v>355</v>
      </c>
      <c r="BV861" s="91">
        <v>350</v>
      </c>
      <c r="BW861" s="102">
        <v>-10</v>
      </c>
      <c r="BX861" s="111">
        <v>495</v>
      </c>
      <c r="BY861" s="91">
        <v>505</v>
      </c>
      <c r="BZ861" s="91">
        <v>500</v>
      </c>
      <c r="CA861" s="102">
        <v>-20</v>
      </c>
      <c r="CB861" s="111">
        <v>480</v>
      </c>
      <c r="CC861" s="91">
        <v>490</v>
      </c>
      <c r="CD861" s="91">
        <v>485</v>
      </c>
      <c r="CE861" s="102" t="s">
        <v>5</v>
      </c>
      <c r="CF861" s="111">
        <v>345</v>
      </c>
      <c r="CG861" s="91">
        <v>355</v>
      </c>
      <c r="CH861" s="104">
        <v>350</v>
      </c>
      <c r="CI861" s="102" t="s">
        <v>5</v>
      </c>
      <c r="CJ861" s="111">
        <v>340</v>
      </c>
      <c r="CK861" s="91">
        <v>350</v>
      </c>
      <c r="CL861" s="91">
        <v>345</v>
      </c>
      <c r="CM861" s="102">
        <v>5</v>
      </c>
      <c r="CN861" s="111">
        <v>495</v>
      </c>
      <c r="CO861" s="91">
        <v>505</v>
      </c>
      <c r="CP861" s="91">
        <v>500</v>
      </c>
      <c r="CQ861" s="102">
        <v>-20</v>
      </c>
      <c r="CR861" s="111">
        <v>480</v>
      </c>
      <c r="CS861" s="91">
        <v>490</v>
      </c>
      <c r="CT861" s="91">
        <v>485</v>
      </c>
      <c r="CU861" s="102" t="s">
        <v>5</v>
      </c>
      <c r="CV861" s="111">
        <v>370</v>
      </c>
      <c r="CW861" s="91">
        <v>380</v>
      </c>
      <c r="CX861" s="91">
        <v>375</v>
      </c>
      <c r="CY861" s="102">
        <v>-5</v>
      </c>
      <c r="CZ861" s="111">
        <v>350</v>
      </c>
      <c r="DA861" s="91">
        <v>360</v>
      </c>
      <c r="DB861" s="91">
        <v>355</v>
      </c>
      <c r="DC861" s="102" t="s">
        <v>5</v>
      </c>
      <c r="DD861" s="111">
        <v>495</v>
      </c>
      <c r="DE861" s="91">
        <v>505</v>
      </c>
      <c r="DF861" s="91">
        <v>500</v>
      </c>
      <c r="DG861" s="102">
        <v>-20</v>
      </c>
      <c r="DH861" s="111">
        <v>495</v>
      </c>
      <c r="DI861" s="91">
        <v>505</v>
      </c>
      <c r="DJ861" s="91">
        <v>500</v>
      </c>
      <c r="DK861" s="102" t="s">
        <v>5</v>
      </c>
      <c r="DL861" s="111">
        <v>310</v>
      </c>
      <c r="DM861" s="91">
        <v>320</v>
      </c>
      <c r="DN861" s="104">
        <v>315</v>
      </c>
      <c r="DO861" s="102">
        <v>-15</v>
      </c>
      <c r="DP861" s="111">
        <v>305</v>
      </c>
      <c r="DQ861" s="91">
        <v>315</v>
      </c>
      <c r="DR861" s="91">
        <v>310</v>
      </c>
      <c r="DS861" s="102">
        <v>-5</v>
      </c>
      <c r="DT861" s="111">
        <v>495</v>
      </c>
      <c r="DU861" s="91">
        <v>505</v>
      </c>
      <c r="DV861" s="91">
        <v>500</v>
      </c>
      <c r="DW861" s="102">
        <v>-20</v>
      </c>
      <c r="DX861" s="111">
        <v>480</v>
      </c>
      <c r="DY861" s="91">
        <v>490</v>
      </c>
      <c r="DZ861" s="91">
        <v>485</v>
      </c>
      <c r="EA861" s="102" t="s">
        <v>5</v>
      </c>
      <c r="EB861" s="111">
        <v>345</v>
      </c>
      <c r="EC861" s="91">
        <v>355</v>
      </c>
      <c r="ED861" s="104">
        <v>350</v>
      </c>
      <c r="EE861" s="102" t="s">
        <v>5</v>
      </c>
      <c r="EF861" s="111">
        <v>330</v>
      </c>
      <c r="EG861" s="91">
        <v>340</v>
      </c>
      <c r="EH861" s="91">
        <v>335</v>
      </c>
      <c r="EI861" s="102">
        <v>5</v>
      </c>
      <c r="EJ861" s="111">
        <v>485</v>
      </c>
      <c r="EK861" s="91">
        <v>495</v>
      </c>
      <c r="EL861" s="91">
        <v>490</v>
      </c>
      <c r="EM861" s="102">
        <v>-20</v>
      </c>
      <c r="EN861" s="111">
        <v>525</v>
      </c>
      <c r="EO861" s="91">
        <v>535</v>
      </c>
      <c r="EP861" s="91">
        <v>530</v>
      </c>
      <c r="EQ861" s="102" t="s">
        <v>5</v>
      </c>
      <c r="ER861" s="111">
        <v>280</v>
      </c>
      <c r="ES861" s="91">
        <v>290</v>
      </c>
      <c r="ET861" s="104">
        <v>285</v>
      </c>
      <c r="EU861" s="102">
        <v>5</v>
      </c>
      <c r="EV861" s="111">
        <v>305</v>
      </c>
      <c r="EW861" s="91">
        <v>315</v>
      </c>
      <c r="EX861" s="91">
        <v>310</v>
      </c>
      <c r="EY861" s="102" t="s">
        <v>5</v>
      </c>
      <c r="EZ861" s="111">
        <v>485</v>
      </c>
      <c r="FA861" s="91">
        <v>495</v>
      </c>
      <c r="FB861" s="91">
        <v>490</v>
      </c>
      <c r="FC861" s="102">
        <v>-20</v>
      </c>
      <c r="FD861" s="111">
        <v>305</v>
      </c>
      <c r="FE861" s="91">
        <v>315</v>
      </c>
      <c r="FF861" s="91">
        <v>310</v>
      </c>
      <c r="FG861" s="102" t="s">
        <v>5</v>
      </c>
      <c r="FH861" s="111">
        <v>335</v>
      </c>
      <c r="FI861" s="91">
        <v>345</v>
      </c>
      <c r="FJ861" s="104">
        <v>340</v>
      </c>
      <c r="FK861" s="102">
        <v>5</v>
      </c>
      <c r="FL861" s="111">
        <v>355</v>
      </c>
      <c r="FM861" s="91">
        <v>365</v>
      </c>
      <c r="FN861" s="91">
        <v>360</v>
      </c>
      <c r="FO861" s="102" t="s">
        <v>5</v>
      </c>
      <c r="FT861" s="111">
        <v>360</v>
      </c>
      <c r="FU861" s="91">
        <v>370</v>
      </c>
      <c r="FV861" s="91">
        <v>365</v>
      </c>
      <c r="FW861" s="102" t="s">
        <v>5</v>
      </c>
      <c r="FX861" s="111">
        <v>300</v>
      </c>
      <c r="FY861" s="91">
        <v>310</v>
      </c>
      <c r="FZ861" s="91">
        <v>305</v>
      </c>
      <c r="GA861" s="102" t="s">
        <v>5</v>
      </c>
      <c r="GB861" s="111">
        <v>460</v>
      </c>
      <c r="GC861" s="91">
        <v>470</v>
      </c>
      <c r="GD861" s="91">
        <v>465</v>
      </c>
      <c r="GE861" s="102">
        <v>-5</v>
      </c>
      <c r="GF861" s="111">
        <v>440</v>
      </c>
      <c r="GG861" s="91">
        <v>450</v>
      </c>
      <c r="GH861" s="104">
        <v>445</v>
      </c>
      <c r="GI861" s="102" t="s">
        <v>5</v>
      </c>
      <c r="GJ861" s="111">
        <v>505</v>
      </c>
      <c r="GK861" s="91">
        <v>515</v>
      </c>
      <c r="GL861" s="91">
        <v>510</v>
      </c>
      <c r="GM861" s="102">
        <v>-20</v>
      </c>
      <c r="GN861" s="111">
        <v>585</v>
      </c>
      <c r="GO861" s="91">
        <v>595</v>
      </c>
      <c r="GP861" s="91">
        <v>590</v>
      </c>
      <c r="GQ861" s="102" t="s">
        <v>5</v>
      </c>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6">MONTH(C899)</f>
        <v>1</v>
      </c>
      <c r="B899">
        <f t="shared" ref="B899:B962" si="967">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6"/>
        <v>1</v>
      </c>
      <c r="B900">
        <f t="shared" si="967"/>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6"/>
        <v>1</v>
      </c>
      <c r="B901">
        <f t="shared" si="967"/>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6"/>
        <v>1</v>
      </c>
      <c r="B902">
        <f t="shared" si="967"/>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6"/>
        <v>1</v>
      </c>
      <c r="B903">
        <f t="shared" si="967"/>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6"/>
        <v>1</v>
      </c>
      <c r="B904">
        <f t="shared" si="967"/>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6"/>
        <v>1</v>
      </c>
      <c r="B905">
        <f t="shared" si="967"/>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6"/>
        <v>1</v>
      </c>
      <c r="B906">
        <f t="shared" si="967"/>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6"/>
        <v>1</v>
      </c>
      <c r="B907">
        <f t="shared" si="967"/>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6"/>
        <v>1</v>
      </c>
      <c r="B908">
        <f t="shared" si="967"/>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6"/>
        <v>1</v>
      </c>
      <c r="B909">
        <f t="shared" si="967"/>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6"/>
        <v>1</v>
      </c>
      <c r="B910">
        <f t="shared" si="967"/>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6"/>
        <v>1</v>
      </c>
      <c r="B911">
        <f t="shared" si="967"/>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6"/>
        <v>1</v>
      </c>
      <c r="B912">
        <f t="shared" si="967"/>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6"/>
        <v>1</v>
      </c>
      <c r="B913">
        <f t="shared" si="967"/>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6"/>
        <v>1</v>
      </c>
      <c r="B914">
        <f t="shared" si="967"/>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6"/>
        <v>1</v>
      </c>
      <c r="B915">
        <f t="shared" si="967"/>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6"/>
        <v>1</v>
      </c>
      <c r="B916">
        <f t="shared" si="967"/>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6"/>
        <v>1</v>
      </c>
      <c r="B917">
        <f t="shared" si="967"/>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6"/>
        <v>1</v>
      </c>
      <c r="B918">
        <f t="shared" si="967"/>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6"/>
        <v>1</v>
      </c>
      <c r="B919">
        <f t="shared" si="967"/>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6"/>
        <v>1</v>
      </c>
      <c r="B920">
        <f t="shared" si="967"/>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6"/>
        <v>1</v>
      </c>
      <c r="B921">
        <f t="shared" si="967"/>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6"/>
        <v>1</v>
      </c>
      <c r="B922">
        <f t="shared" si="967"/>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6"/>
        <v>1</v>
      </c>
      <c r="B923">
        <f t="shared" si="967"/>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6"/>
        <v>1</v>
      </c>
      <c r="B924">
        <f t="shared" si="967"/>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6"/>
        <v>1</v>
      </c>
      <c r="B925">
        <f t="shared" si="967"/>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6"/>
        <v>1</v>
      </c>
      <c r="B926">
        <f t="shared" si="967"/>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6"/>
        <v>1</v>
      </c>
      <c r="B927">
        <f t="shared" si="967"/>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6"/>
        <v>1</v>
      </c>
      <c r="B928">
        <f t="shared" si="967"/>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6"/>
        <v>1</v>
      </c>
      <c r="B929">
        <f t="shared" si="967"/>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6"/>
        <v>1</v>
      </c>
      <c r="B930">
        <f t="shared" si="967"/>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6"/>
        <v>1</v>
      </c>
      <c r="B931">
        <f t="shared" si="967"/>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6"/>
        <v>1</v>
      </c>
      <c r="B932">
        <f t="shared" si="967"/>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6"/>
        <v>1</v>
      </c>
      <c r="B933">
        <f t="shared" si="967"/>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6"/>
        <v>1</v>
      </c>
      <c r="B934">
        <f t="shared" si="967"/>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6"/>
        <v>1</v>
      </c>
      <c r="B935">
        <f t="shared" si="967"/>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6"/>
        <v>1</v>
      </c>
      <c r="B936">
        <f t="shared" si="967"/>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6"/>
        <v>1</v>
      </c>
      <c r="B937">
        <f t="shared" si="967"/>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6"/>
        <v>1</v>
      </c>
      <c r="B938">
        <f t="shared" si="967"/>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6"/>
        <v>1</v>
      </c>
      <c r="B939">
        <f t="shared" si="967"/>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6"/>
        <v>1</v>
      </c>
      <c r="B940">
        <f t="shared" si="967"/>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6"/>
        <v>1</v>
      </c>
      <c r="B941">
        <f t="shared" si="967"/>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6"/>
        <v>1</v>
      </c>
      <c r="B942">
        <f t="shared" si="967"/>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6"/>
        <v>1</v>
      </c>
      <c r="B943">
        <f t="shared" si="967"/>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6"/>
        <v>1</v>
      </c>
      <c r="B944">
        <f t="shared" si="967"/>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6"/>
        <v>1</v>
      </c>
      <c r="B945">
        <f t="shared" si="967"/>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6"/>
        <v>1</v>
      </c>
      <c r="B946">
        <f t="shared" si="967"/>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6"/>
        <v>1</v>
      </c>
      <c r="B947">
        <f t="shared" si="967"/>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6"/>
        <v>1</v>
      </c>
      <c r="B948">
        <f t="shared" si="967"/>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6"/>
        <v>1</v>
      </c>
      <c r="B949">
        <f t="shared" si="967"/>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6"/>
        <v>1</v>
      </c>
      <c r="B950">
        <f t="shared" si="967"/>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6"/>
        <v>1</v>
      </c>
      <c r="B951">
        <f t="shared" si="967"/>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6"/>
        <v>1</v>
      </c>
      <c r="B952">
        <f t="shared" si="967"/>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6"/>
        <v>1</v>
      </c>
      <c r="B953">
        <f t="shared" si="967"/>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6"/>
        <v>1</v>
      </c>
      <c r="B954">
        <f t="shared" si="967"/>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6"/>
        <v>1</v>
      </c>
      <c r="B955">
        <f t="shared" si="967"/>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6"/>
        <v>1</v>
      </c>
      <c r="B956">
        <f t="shared" si="967"/>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6"/>
        <v>1</v>
      </c>
      <c r="B957">
        <f t="shared" si="967"/>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6"/>
        <v>1</v>
      </c>
      <c r="B958">
        <f t="shared" si="967"/>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6"/>
        <v>1</v>
      </c>
      <c r="B959">
        <f t="shared" si="967"/>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6"/>
        <v>1</v>
      </c>
      <c r="B960">
        <f t="shared" si="967"/>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6"/>
        <v>1</v>
      </c>
      <c r="B961">
        <f t="shared" si="967"/>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6"/>
        <v>1</v>
      </c>
      <c r="B962">
        <f t="shared" si="967"/>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8">MONTH(C963)</f>
        <v>1</v>
      </c>
      <c r="B963">
        <f t="shared" ref="B963:B1026" si="969">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8"/>
        <v>1</v>
      </c>
      <c r="B964">
        <f t="shared" si="969"/>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8"/>
        <v>1</v>
      </c>
      <c r="B965">
        <f t="shared" si="969"/>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8"/>
        <v>1</v>
      </c>
      <c r="B966">
        <f t="shared" si="969"/>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8"/>
        <v>1</v>
      </c>
      <c r="B967">
        <f t="shared" si="969"/>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8"/>
        <v>1</v>
      </c>
      <c r="B968">
        <f t="shared" si="969"/>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8"/>
        <v>1</v>
      </c>
      <c r="B969">
        <f t="shared" si="969"/>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8"/>
        <v>1</v>
      </c>
      <c r="B970">
        <f t="shared" si="969"/>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8"/>
        <v>1</v>
      </c>
      <c r="B971">
        <f t="shared" si="969"/>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8"/>
        <v>1</v>
      </c>
      <c r="B972">
        <f t="shared" si="969"/>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8"/>
        <v>1</v>
      </c>
      <c r="B973">
        <f t="shared" si="969"/>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8"/>
        <v>1</v>
      </c>
      <c r="B974">
        <f t="shared" si="969"/>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8"/>
        <v>1</v>
      </c>
      <c r="B975">
        <f t="shared" si="969"/>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8"/>
        <v>1</v>
      </c>
      <c r="B976">
        <f t="shared" si="969"/>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8"/>
        <v>1</v>
      </c>
      <c r="B977">
        <f t="shared" si="969"/>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8"/>
        <v>1</v>
      </c>
      <c r="B978">
        <f t="shared" si="969"/>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8"/>
        <v>1</v>
      </c>
      <c r="B979">
        <f t="shared" si="969"/>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8"/>
        <v>1</v>
      </c>
      <c r="B980">
        <f t="shared" si="969"/>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8"/>
        <v>1</v>
      </c>
      <c r="B981">
        <f t="shared" si="969"/>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8"/>
        <v>1</v>
      </c>
      <c r="B982">
        <f t="shared" si="969"/>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8"/>
        <v>1</v>
      </c>
      <c r="B983">
        <f t="shared" si="969"/>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8"/>
        <v>1</v>
      </c>
      <c r="B984">
        <f t="shared" si="969"/>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8"/>
        <v>1</v>
      </c>
      <c r="B985">
        <f t="shared" si="969"/>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8"/>
        <v>1</v>
      </c>
      <c r="B986">
        <f t="shared" si="969"/>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8"/>
        <v>1</v>
      </c>
      <c r="B987">
        <f t="shared" si="969"/>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8"/>
        <v>1</v>
      </c>
      <c r="B988">
        <f t="shared" si="969"/>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8"/>
        <v>1</v>
      </c>
      <c r="B989">
        <f t="shared" si="969"/>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8"/>
        <v>1</v>
      </c>
      <c r="B990">
        <f t="shared" si="969"/>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8"/>
        <v>1</v>
      </c>
      <c r="B991">
        <f t="shared" si="969"/>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8"/>
        <v>1</v>
      </c>
      <c r="B992">
        <f t="shared" si="969"/>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8"/>
        <v>1</v>
      </c>
      <c r="B993">
        <f t="shared" si="969"/>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8"/>
        <v>1</v>
      </c>
      <c r="B994">
        <f t="shared" si="969"/>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8"/>
        <v>1</v>
      </c>
      <c r="B995">
        <f t="shared" si="969"/>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8"/>
        <v>1</v>
      </c>
      <c r="B996">
        <f t="shared" si="969"/>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8"/>
        <v>1</v>
      </c>
      <c r="B997">
        <f t="shared" si="969"/>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8"/>
        <v>1</v>
      </c>
      <c r="B998">
        <f t="shared" si="969"/>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8"/>
        <v>1</v>
      </c>
      <c r="B999">
        <f t="shared" si="969"/>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8"/>
        <v>1</v>
      </c>
      <c r="B1000">
        <f t="shared" si="969"/>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8"/>
        <v>1</v>
      </c>
      <c r="B1001">
        <f t="shared" si="969"/>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8"/>
        <v>1</v>
      </c>
      <c r="B1002">
        <f t="shared" si="969"/>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8"/>
        <v>1</v>
      </c>
      <c r="B1003">
        <f t="shared" si="969"/>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8"/>
        <v>1</v>
      </c>
      <c r="B1004">
        <f t="shared" si="969"/>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8"/>
        <v>1</v>
      </c>
      <c r="B1005">
        <f t="shared" si="969"/>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8"/>
        <v>1</v>
      </c>
      <c r="B1006">
        <f t="shared" si="969"/>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8"/>
        <v>1</v>
      </c>
      <c r="B1007">
        <f t="shared" si="969"/>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8"/>
        <v>1</v>
      </c>
      <c r="B1008">
        <f t="shared" si="969"/>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8"/>
        <v>1</v>
      </c>
      <c r="B1009">
        <f t="shared" si="969"/>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8"/>
        <v>1</v>
      </c>
      <c r="B1010">
        <f t="shared" si="969"/>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8"/>
        <v>1</v>
      </c>
      <c r="B1011">
        <f t="shared" si="969"/>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8"/>
        <v>1</v>
      </c>
      <c r="B1012">
        <f t="shared" si="969"/>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8"/>
        <v>1</v>
      </c>
      <c r="B1013">
        <f t="shared" si="969"/>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8"/>
        <v>1</v>
      </c>
      <c r="B1014">
        <f t="shared" si="969"/>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8"/>
        <v>1</v>
      </c>
      <c r="B1015">
        <f t="shared" si="969"/>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8"/>
        <v>1</v>
      </c>
      <c r="B1016">
        <f t="shared" si="969"/>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8"/>
        <v>1</v>
      </c>
      <c r="B1017">
        <f t="shared" si="969"/>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8"/>
        <v>1</v>
      </c>
      <c r="B1018">
        <f t="shared" si="969"/>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8"/>
        <v>1</v>
      </c>
      <c r="B1019">
        <f t="shared" si="969"/>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8"/>
        <v>1</v>
      </c>
      <c r="B1020">
        <f t="shared" si="969"/>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8"/>
        <v>1</v>
      </c>
      <c r="B1021">
        <f t="shared" si="969"/>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8"/>
        <v>1</v>
      </c>
      <c r="B1022">
        <f t="shared" si="969"/>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8"/>
        <v>1</v>
      </c>
      <c r="B1023">
        <f t="shared" si="969"/>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8"/>
        <v>1</v>
      </c>
      <c r="B1024">
        <f t="shared" si="969"/>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8"/>
        <v>1</v>
      </c>
      <c r="B1025">
        <f t="shared" si="969"/>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8"/>
        <v>1</v>
      </c>
      <c r="B1026">
        <f t="shared" si="969"/>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70">MONTH(C1027)</f>
        <v>1</v>
      </c>
      <c r="B1027">
        <f t="shared" ref="B1027:B1090" si="971">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70"/>
        <v>1</v>
      </c>
      <c r="B1028">
        <f t="shared" si="971"/>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70"/>
        <v>1</v>
      </c>
      <c r="B1029">
        <f t="shared" si="971"/>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70"/>
        <v>1</v>
      </c>
      <c r="B1030">
        <f t="shared" si="971"/>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70"/>
        <v>1</v>
      </c>
      <c r="B1031">
        <f t="shared" si="971"/>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70"/>
        <v>1</v>
      </c>
      <c r="B1032">
        <f t="shared" si="971"/>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70"/>
        <v>1</v>
      </c>
      <c r="B1033">
        <f t="shared" si="971"/>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70"/>
        <v>1</v>
      </c>
      <c r="B1034">
        <f t="shared" si="971"/>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70"/>
        <v>1</v>
      </c>
      <c r="B1035">
        <f t="shared" si="971"/>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70"/>
        <v>1</v>
      </c>
      <c r="B1036">
        <f t="shared" si="971"/>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70"/>
        <v>1</v>
      </c>
      <c r="B1037">
        <f t="shared" si="971"/>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70"/>
        <v>1</v>
      </c>
      <c r="B1038">
        <f t="shared" si="971"/>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70"/>
        <v>1</v>
      </c>
      <c r="B1039">
        <f t="shared" si="971"/>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70"/>
        <v>1</v>
      </c>
      <c r="B1040">
        <f t="shared" si="971"/>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70"/>
        <v>1</v>
      </c>
      <c r="B1041">
        <f t="shared" si="971"/>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70"/>
        <v>1</v>
      </c>
      <c r="B1042">
        <f t="shared" si="971"/>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70"/>
        <v>1</v>
      </c>
      <c r="B1043">
        <f t="shared" si="971"/>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70"/>
        <v>1</v>
      </c>
      <c r="B1044">
        <f t="shared" si="971"/>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70"/>
        <v>1</v>
      </c>
      <c r="B1045">
        <f t="shared" si="971"/>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70"/>
        <v>1</v>
      </c>
      <c r="B1046">
        <f t="shared" si="971"/>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70"/>
        <v>1</v>
      </c>
      <c r="B1047">
        <f t="shared" si="971"/>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70"/>
        <v>1</v>
      </c>
      <c r="B1048">
        <f t="shared" si="971"/>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70"/>
        <v>1</v>
      </c>
      <c r="B1049">
        <f t="shared" si="971"/>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70"/>
        <v>1</v>
      </c>
      <c r="B1050">
        <f t="shared" si="971"/>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70"/>
        <v>1</v>
      </c>
      <c r="B1051">
        <f t="shared" si="971"/>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70"/>
        <v>1</v>
      </c>
      <c r="B1052">
        <f t="shared" si="971"/>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70"/>
        <v>1</v>
      </c>
      <c r="B1053">
        <f t="shared" si="971"/>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70"/>
        <v>1</v>
      </c>
      <c r="B1054">
        <f t="shared" si="971"/>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70"/>
        <v>1</v>
      </c>
      <c r="B1055">
        <f t="shared" si="971"/>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70"/>
        <v>1</v>
      </c>
      <c r="B1056">
        <f t="shared" si="971"/>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70"/>
        <v>1</v>
      </c>
      <c r="B1057">
        <f t="shared" si="971"/>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70"/>
        <v>1</v>
      </c>
      <c r="B1058">
        <f t="shared" si="971"/>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70"/>
        <v>1</v>
      </c>
      <c r="B1059">
        <f t="shared" si="971"/>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70"/>
        <v>1</v>
      </c>
      <c r="B1060">
        <f t="shared" si="971"/>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70"/>
        <v>1</v>
      </c>
      <c r="B1061">
        <f t="shared" si="971"/>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70"/>
        <v>1</v>
      </c>
      <c r="B1062">
        <f t="shared" si="971"/>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70"/>
        <v>1</v>
      </c>
      <c r="B1063">
        <f t="shared" si="971"/>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70"/>
        <v>1</v>
      </c>
      <c r="B1064">
        <f t="shared" si="971"/>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70"/>
        <v>1</v>
      </c>
      <c r="B1065">
        <f t="shared" si="971"/>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70"/>
        <v>1</v>
      </c>
      <c r="B1066">
        <f t="shared" si="971"/>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70"/>
        <v>1</v>
      </c>
      <c r="B1067">
        <f t="shared" si="971"/>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70"/>
        <v>1</v>
      </c>
      <c r="B1068">
        <f t="shared" si="971"/>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70"/>
        <v>1</v>
      </c>
      <c r="B1069">
        <f t="shared" si="971"/>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70"/>
        <v>1</v>
      </c>
      <c r="B1070">
        <f t="shared" si="971"/>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70"/>
        <v>1</v>
      </c>
      <c r="B1071">
        <f t="shared" si="971"/>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70"/>
        <v>1</v>
      </c>
      <c r="B1072">
        <f t="shared" si="971"/>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70"/>
        <v>1</v>
      </c>
      <c r="B1073">
        <f t="shared" si="971"/>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70"/>
        <v>1</v>
      </c>
      <c r="B1074">
        <f t="shared" si="971"/>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70"/>
        <v>1</v>
      </c>
      <c r="B1075">
        <f t="shared" si="971"/>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70"/>
        <v>1</v>
      </c>
      <c r="B1076">
        <f t="shared" si="971"/>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70"/>
        <v>1</v>
      </c>
      <c r="B1077">
        <f t="shared" si="971"/>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70"/>
        <v>1</v>
      </c>
      <c r="B1078">
        <f t="shared" si="971"/>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70"/>
        <v>1</v>
      </c>
      <c r="B1079">
        <f t="shared" si="971"/>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70"/>
        <v>1</v>
      </c>
      <c r="B1080">
        <f t="shared" si="971"/>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70"/>
        <v>1</v>
      </c>
      <c r="B1081">
        <f t="shared" si="971"/>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70"/>
        <v>1</v>
      </c>
      <c r="B1082">
        <f t="shared" si="971"/>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70"/>
        <v>1</v>
      </c>
      <c r="B1083">
        <f t="shared" si="971"/>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70"/>
        <v>1</v>
      </c>
      <c r="B1084">
        <f t="shared" si="971"/>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70"/>
        <v>1</v>
      </c>
      <c r="B1085">
        <f t="shared" si="971"/>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70"/>
        <v>1</v>
      </c>
      <c r="B1086">
        <f t="shared" si="971"/>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70"/>
        <v>1</v>
      </c>
      <c r="B1087">
        <f t="shared" si="971"/>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70"/>
        <v>1</v>
      </c>
      <c r="B1088">
        <f t="shared" si="971"/>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70"/>
        <v>1</v>
      </c>
      <c r="B1089">
        <f t="shared" si="971"/>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70"/>
        <v>1</v>
      </c>
      <c r="B1090">
        <f t="shared" si="971"/>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2">MONTH(C1091)</f>
        <v>1</v>
      </c>
      <c r="B1091">
        <f t="shared" ref="B1091:B1154" si="973">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2"/>
        <v>1</v>
      </c>
      <c r="B1092">
        <f t="shared" si="973"/>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2"/>
        <v>1</v>
      </c>
      <c r="B1093">
        <f t="shared" si="973"/>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2"/>
        <v>1</v>
      </c>
      <c r="B1094">
        <f t="shared" si="973"/>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2"/>
        <v>1</v>
      </c>
      <c r="B1095">
        <f t="shared" si="973"/>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2"/>
        <v>1</v>
      </c>
      <c r="B1096">
        <f t="shared" si="973"/>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2"/>
        <v>1</v>
      </c>
      <c r="B1097">
        <f t="shared" si="973"/>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2"/>
        <v>1</v>
      </c>
      <c r="B1098">
        <f t="shared" si="973"/>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2"/>
        <v>1</v>
      </c>
      <c r="B1099">
        <f t="shared" si="973"/>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2"/>
        <v>1</v>
      </c>
      <c r="B1100">
        <f t="shared" si="973"/>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2"/>
        <v>1</v>
      </c>
      <c r="B1101">
        <f t="shared" si="973"/>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2"/>
        <v>1</v>
      </c>
      <c r="B1102">
        <f t="shared" si="973"/>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2"/>
        <v>1</v>
      </c>
      <c r="B1103">
        <f t="shared" si="973"/>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2"/>
        <v>1</v>
      </c>
      <c r="B1104">
        <f t="shared" si="973"/>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2"/>
        <v>1</v>
      </c>
      <c r="B1105">
        <f t="shared" si="973"/>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2"/>
        <v>1</v>
      </c>
      <c r="B1106">
        <f t="shared" si="973"/>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2"/>
        <v>1</v>
      </c>
      <c r="B1107">
        <f t="shared" si="973"/>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2"/>
        <v>1</v>
      </c>
      <c r="B1108">
        <f t="shared" si="973"/>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2"/>
        <v>1</v>
      </c>
      <c r="B1109">
        <f t="shared" si="973"/>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2"/>
        <v>1</v>
      </c>
      <c r="B1110">
        <f t="shared" si="973"/>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2"/>
        <v>1</v>
      </c>
      <c r="B1111">
        <f t="shared" si="973"/>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2"/>
        <v>1</v>
      </c>
      <c r="B1112">
        <f t="shared" si="973"/>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2"/>
        <v>1</v>
      </c>
      <c r="B1113">
        <f t="shared" si="973"/>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2"/>
        <v>1</v>
      </c>
      <c r="B1114">
        <f t="shared" si="973"/>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2"/>
        <v>1</v>
      </c>
      <c r="B1115">
        <f t="shared" si="973"/>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2"/>
        <v>1</v>
      </c>
      <c r="B1116">
        <f t="shared" si="973"/>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2"/>
        <v>1</v>
      </c>
      <c r="B1117">
        <f t="shared" si="973"/>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2"/>
        <v>1</v>
      </c>
      <c r="B1118">
        <f t="shared" si="973"/>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2"/>
        <v>1</v>
      </c>
      <c r="B1119">
        <f t="shared" si="973"/>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2"/>
        <v>1</v>
      </c>
      <c r="B1120">
        <f t="shared" si="973"/>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2"/>
        <v>1</v>
      </c>
      <c r="B1121">
        <f t="shared" si="973"/>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2"/>
        <v>1</v>
      </c>
      <c r="B1122">
        <f t="shared" si="973"/>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2"/>
        <v>1</v>
      </c>
      <c r="B1123">
        <f t="shared" si="973"/>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2"/>
        <v>1</v>
      </c>
      <c r="B1124">
        <f t="shared" si="973"/>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2"/>
        <v>1</v>
      </c>
      <c r="B1125">
        <f t="shared" si="973"/>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2"/>
        <v>1</v>
      </c>
      <c r="B1126">
        <f t="shared" si="973"/>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2"/>
        <v>1</v>
      </c>
      <c r="B1127">
        <f t="shared" si="973"/>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2"/>
        <v>1</v>
      </c>
      <c r="B1128">
        <f t="shared" si="973"/>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2"/>
        <v>1</v>
      </c>
      <c r="B1129">
        <f t="shared" si="973"/>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2"/>
        <v>1</v>
      </c>
      <c r="B1130">
        <f t="shared" si="973"/>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2"/>
        <v>1</v>
      </c>
      <c r="B1131">
        <f t="shared" si="973"/>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2"/>
        <v>1</v>
      </c>
      <c r="B1132">
        <f t="shared" si="973"/>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2"/>
        <v>1</v>
      </c>
      <c r="B1133">
        <f t="shared" si="973"/>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2"/>
        <v>1</v>
      </c>
      <c r="B1134">
        <f t="shared" si="973"/>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2"/>
        <v>1</v>
      </c>
      <c r="B1135">
        <f t="shared" si="973"/>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2"/>
        <v>1</v>
      </c>
      <c r="B1136">
        <f t="shared" si="973"/>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2"/>
        <v>1</v>
      </c>
      <c r="B1137">
        <f t="shared" si="973"/>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2"/>
        <v>1</v>
      </c>
      <c r="B1138">
        <f t="shared" si="973"/>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2"/>
        <v>1</v>
      </c>
      <c r="B1139">
        <f t="shared" si="973"/>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2"/>
        <v>1</v>
      </c>
      <c r="B1140">
        <f t="shared" si="973"/>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2"/>
        <v>1</v>
      </c>
      <c r="B1141">
        <f t="shared" si="973"/>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2"/>
        <v>1</v>
      </c>
      <c r="B1142">
        <f t="shared" si="973"/>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2"/>
        <v>1</v>
      </c>
      <c r="B1143">
        <f t="shared" si="973"/>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2"/>
        <v>1</v>
      </c>
      <c r="B1144">
        <f t="shared" si="973"/>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2"/>
        <v>1</v>
      </c>
      <c r="B1145">
        <f t="shared" si="973"/>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2"/>
        <v>1</v>
      </c>
      <c r="B1146">
        <f t="shared" si="973"/>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2"/>
        <v>1</v>
      </c>
      <c r="B1147">
        <f t="shared" si="973"/>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2"/>
        <v>1</v>
      </c>
      <c r="B1148">
        <f t="shared" si="973"/>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2"/>
        <v>1</v>
      </c>
      <c r="B1149">
        <f t="shared" si="973"/>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2"/>
        <v>1</v>
      </c>
      <c r="B1150">
        <f t="shared" si="973"/>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2"/>
        <v>1</v>
      </c>
      <c r="B1151">
        <f t="shared" si="973"/>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2"/>
        <v>1</v>
      </c>
      <c r="B1152">
        <f t="shared" si="973"/>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2"/>
        <v>1</v>
      </c>
      <c r="B1153">
        <f t="shared" si="973"/>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2"/>
        <v>1</v>
      </c>
      <c r="B1154">
        <f t="shared" si="973"/>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4">MONTH(C1155)</f>
        <v>1</v>
      </c>
      <c r="B1155">
        <f t="shared" ref="B1155:B1218" si="975">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4"/>
        <v>1</v>
      </c>
      <c r="B1156">
        <f t="shared" si="975"/>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4"/>
        <v>1</v>
      </c>
      <c r="B1157">
        <f t="shared" si="975"/>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4"/>
        <v>1</v>
      </c>
      <c r="B1158">
        <f t="shared" si="975"/>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4"/>
        <v>1</v>
      </c>
      <c r="B1159">
        <f t="shared" si="975"/>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4"/>
        <v>1</v>
      </c>
      <c r="B1160">
        <f t="shared" si="975"/>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4"/>
        <v>1</v>
      </c>
      <c r="B1161">
        <f t="shared" si="975"/>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4"/>
        <v>1</v>
      </c>
      <c r="B1162">
        <f t="shared" si="975"/>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4"/>
        <v>1</v>
      </c>
      <c r="B1163">
        <f t="shared" si="975"/>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4"/>
        <v>1</v>
      </c>
      <c r="B1164">
        <f t="shared" si="975"/>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4"/>
        <v>1</v>
      </c>
      <c r="B1165">
        <f t="shared" si="975"/>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4"/>
        <v>1</v>
      </c>
      <c r="B1166">
        <f t="shared" si="975"/>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4"/>
        <v>1</v>
      </c>
      <c r="B1167">
        <f t="shared" si="975"/>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4"/>
        <v>1</v>
      </c>
      <c r="B1168">
        <f t="shared" si="975"/>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4"/>
        <v>1</v>
      </c>
      <c r="B1169">
        <f t="shared" si="975"/>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4"/>
        <v>1</v>
      </c>
      <c r="B1170">
        <f t="shared" si="975"/>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4"/>
        <v>1</v>
      </c>
      <c r="B1171">
        <f t="shared" si="975"/>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4"/>
        <v>1</v>
      </c>
      <c r="B1172">
        <f t="shared" si="975"/>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4"/>
        <v>1</v>
      </c>
      <c r="B1173">
        <f t="shared" si="975"/>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4"/>
        <v>1</v>
      </c>
      <c r="B1174">
        <f t="shared" si="975"/>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4"/>
        <v>1</v>
      </c>
      <c r="B1175">
        <f t="shared" si="975"/>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4"/>
        <v>1</v>
      </c>
      <c r="B1176">
        <f t="shared" si="975"/>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4"/>
        <v>1</v>
      </c>
      <c r="B1177">
        <f t="shared" si="975"/>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4"/>
        <v>1</v>
      </c>
      <c r="B1178">
        <f t="shared" si="975"/>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4"/>
        <v>1</v>
      </c>
      <c r="B1179">
        <f t="shared" si="975"/>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4"/>
        <v>1</v>
      </c>
      <c r="B1180">
        <f t="shared" si="975"/>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4"/>
        <v>1</v>
      </c>
      <c r="B1181">
        <f t="shared" si="975"/>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4"/>
        <v>1</v>
      </c>
      <c r="B1182">
        <f t="shared" si="975"/>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4"/>
        <v>1</v>
      </c>
      <c r="B1183">
        <f t="shared" si="975"/>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4"/>
        <v>1</v>
      </c>
      <c r="B1184">
        <f t="shared" si="975"/>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4"/>
        <v>1</v>
      </c>
      <c r="B1185">
        <f t="shared" si="975"/>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4"/>
        <v>1</v>
      </c>
      <c r="B1186">
        <f t="shared" si="975"/>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4"/>
        <v>1</v>
      </c>
      <c r="B1187">
        <f t="shared" si="975"/>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4"/>
        <v>1</v>
      </c>
      <c r="B1188">
        <f t="shared" si="975"/>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4"/>
        <v>1</v>
      </c>
      <c r="B1189">
        <f t="shared" si="975"/>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4"/>
        <v>1</v>
      </c>
      <c r="B1190">
        <f t="shared" si="975"/>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4"/>
        <v>1</v>
      </c>
      <c r="B1191">
        <f t="shared" si="975"/>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4"/>
        <v>1</v>
      </c>
      <c r="B1192">
        <f t="shared" si="975"/>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4"/>
        <v>1</v>
      </c>
      <c r="B1193">
        <f t="shared" si="975"/>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4"/>
        <v>1</v>
      </c>
      <c r="B1194">
        <f t="shared" si="975"/>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4"/>
        <v>1</v>
      </c>
      <c r="B1195">
        <f t="shared" si="975"/>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4"/>
        <v>1</v>
      </c>
      <c r="B1196">
        <f t="shared" si="975"/>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4"/>
        <v>1</v>
      </c>
      <c r="B1197">
        <f t="shared" si="975"/>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4"/>
        <v>1</v>
      </c>
      <c r="B1198">
        <f t="shared" si="975"/>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4"/>
        <v>1</v>
      </c>
      <c r="B1199">
        <f t="shared" si="975"/>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4"/>
        <v>1</v>
      </c>
      <c r="B1200">
        <f t="shared" si="975"/>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4"/>
        <v>1</v>
      </c>
      <c r="B1201">
        <f t="shared" si="975"/>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4"/>
        <v>1</v>
      </c>
      <c r="B1202">
        <f t="shared" si="975"/>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4"/>
        <v>1</v>
      </c>
      <c r="B1203">
        <f t="shared" si="975"/>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4"/>
        <v>1</v>
      </c>
      <c r="B1204">
        <f t="shared" si="975"/>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4"/>
        <v>1</v>
      </c>
      <c r="B1205">
        <f t="shared" si="975"/>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4"/>
        <v>1</v>
      </c>
      <c r="B1206">
        <f t="shared" si="975"/>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4"/>
        <v>1</v>
      </c>
      <c r="B1207">
        <f t="shared" si="975"/>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4"/>
        <v>1</v>
      </c>
      <c r="B1208">
        <f t="shared" si="975"/>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4"/>
        <v>1</v>
      </c>
      <c r="B1209">
        <f t="shared" si="975"/>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4"/>
        <v>1</v>
      </c>
      <c r="B1210">
        <f t="shared" si="975"/>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4"/>
        <v>1</v>
      </c>
      <c r="B1211">
        <f t="shared" si="975"/>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4"/>
        <v>1</v>
      </c>
      <c r="B1212">
        <f t="shared" si="975"/>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4"/>
        <v>1</v>
      </c>
      <c r="B1213">
        <f t="shared" si="975"/>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4"/>
        <v>1</v>
      </c>
      <c r="B1214">
        <f t="shared" si="975"/>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4"/>
        <v>1</v>
      </c>
      <c r="B1215">
        <f t="shared" si="975"/>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4"/>
        <v>1</v>
      </c>
      <c r="B1216">
        <f t="shared" si="975"/>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4"/>
        <v>1</v>
      </c>
      <c r="B1217">
        <f t="shared" si="975"/>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4"/>
        <v>1</v>
      </c>
      <c r="B1218">
        <f t="shared" si="975"/>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6">MONTH(C1219)</f>
        <v>1</v>
      </c>
      <c r="B1219">
        <f t="shared" ref="B1219:B1282" si="977">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6"/>
        <v>1</v>
      </c>
      <c r="B1220">
        <f t="shared" si="977"/>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6"/>
        <v>1</v>
      </c>
      <c r="B1221">
        <f t="shared" si="977"/>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6"/>
        <v>1</v>
      </c>
      <c r="B1222">
        <f t="shared" si="977"/>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6"/>
        <v>1</v>
      </c>
      <c r="B1223">
        <f t="shared" si="977"/>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6"/>
        <v>1</v>
      </c>
      <c r="B1224">
        <f t="shared" si="977"/>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6"/>
        <v>1</v>
      </c>
      <c r="B1225">
        <f t="shared" si="977"/>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6"/>
        <v>1</v>
      </c>
      <c r="B1226">
        <f t="shared" si="977"/>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6"/>
        <v>1</v>
      </c>
      <c r="B1227">
        <f t="shared" si="977"/>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6"/>
        <v>1</v>
      </c>
      <c r="B1228">
        <f t="shared" si="977"/>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6"/>
        <v>1</v>
      </c>
      <c r="B1229">
        <f t="shared" si="977"/>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6"/>
        <v>1</v>
      </c>
      <c r="B1230">
        <f t="shared" si="977"/>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6"/>
        <v>1</v>
      </c>
      <c r="B1231">
        <f t="shared" si="977"/>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6"/>
        <v>1</v>
      </c>
      <c r="B1232">
        <f t="shared" si="977"/>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6"/>
        <v>1</v>
      </c>
      <c r="B1233">
        <f t="shared" si="977"/>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6"/>
        <v>1</v>
      </c>
      <c r="B1234">
        <f t="shared" si="977"/>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6"/>
        <v>1</v>
      </c>
      <c r="B1235">
        <f t="shared" si="977"/>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6"/>
        <v>1</v>
      </c>
      <c r="B1236">
        <f t="shared" si="977"/>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6"/>
        <v>1</v>
      </c>
      <c r="B1237">
        <f t="shared" si="977"/>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6"/>
        <v>1</v>
      </c>
      <c r="B1238">
        <f t="shared" si="977"/>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6"/>
        <v>1</v>
      </c>
      <c r="B1239">
        <f t="shared" si="977"/>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6"/>
        <v>1</v>
      </c>
      <c r="B1240">
        <f t="shared" si="977"/>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6"/>
        <v>1</v>
      </c>
      <c r="B1241">
        <f t="shared" si="977"/>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6"/>
        <v>1</v>
      </c>
      <c r="B1242">
        <f t="shared" si="977"/>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6"/>
        <v>1</v>
      </c>
      <c r="B1243">
        <f t="shared" si="977"/>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6"/>
        <v>1</v>
      </c>
      <c r="B1244">
        <f t="shared" si="977"/>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6"/>
        <v>1</v>
      </c>
      <c r="B1245">
        <f t="shared" si="977"/>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6"/>
        <v>1</v>
      </c>
      <c r="B1246">
        <f t="shared" si="977"/>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6"/>
        <v>1</v>
      </c>
      <c r="B1247">
        <f t="shared" si="977"/>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6"/>
        <v>1</v>
      </c>
      <c r="B1248">
        <f t="shared" si="977"/>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6"/>
        <v>1</v>
      </c>
      <c r="B1249">
        <f t="shared" si="977"/>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6"/>
        <v>1</v>
      </c>
      <c r="B1250">
        <f t="shared" si="977"/>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6"/>
        <v>1</v>
      </c>
      <c r="B1251">
        <f t="shared" si="977"/>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6"/>
        <v>1</v>
      </c>
      <c r="B1252">
        <f t="shared" si="977"/>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6"/>
        <v>1</v>
      </c>
      <c r="B1253">
        <f t="shared" si="977"/>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6"/>
        <v>1</v>
      </c>
      <c r="B1254">
        <f t="shared" si="977"/>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6"/>
        <v>1</v>
      </c>
      <c r="B1255">
        <f t="shared" si="977"/>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6"/>
        <v>1</v>
      </c>
      <c r="B1256">
        <f t="shared" si="977"/>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6"/>
        <v>1</v>
      </c>
      <c r="B1257">
        <f t="shared" si="977"/>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6"/>
        <v>1</v>
      </c>
      <c r="B1258">
        <f t="shared" si="977"/>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6"/>
        <v>1</v>
      </c>
      <c r="B1259">
        <f t="shared" si="977"/>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6"/>
        <v>1</v>
      </c>
      <c r="B1260">
        <f t="shared" si="977"/>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6"/>
        <v>1</v>
      </c>
      <c r="B1261">
        <f t="shared" si="977"/>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6"/>
        <v>1</v>
      </c>
      <c r="B1262">
        <f t="shared" si="977"/>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6"/>
        <v>1</v>
      </c>
      <c r="B1263">
        <f t="shared" si="977"/>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6"/>
        <v>1</v>
      </c>
      <c r="B1264">
        <f t="shared" si="977"/>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6"/>
        <v>1</v>
      </c>
      <c r="B1265">
        <f t="shared" si="977"/>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6"/>
        <v>1</v>
      </c>
      <c r="B1266">
        <f t="shared" si="977"/>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6"/>
        <v>1</v>
      </c>
      <c r="B1267">
        <f t="shared" si="977"/>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6"/>
        <v>1</v>
      </c>
      <c r="B1268">
        <f t="shared" si="977"/>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6"/>
        <v>1</v>
      </c>
      <c r="B1269">
        <f t="shared" si="977"/>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6"/>
        <v>1</v>
      </c>
      <c r="B1270">
        <f t="shared" si="977"/>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6"/>
        <v>1</v>
      </c>
      <c r="B1271">
        <f t="shared" si="977"/>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6"/>
        <v>1</v>
      </c>
      <c r="B1272">
        <f t="shared" si="977"/>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6"/>
        <v>1</v>
      </c>
      <c r="B1273">
        <f t="shared" si="977"/>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6"/>
        <v>1</v>
      </c>
      <c r="B1274">
        <f t="shared" si="977"/>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6"/>
        <v>1</v>
      </c>
      <c r="B1275">
        <f t="shared" si="977"/>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6"/>
        <v>1</v>
      </c>
      <c r="B1276">
        <f t="shared" si="977"/>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6"/>
        <v>1</v>
      </c>
      <c r="B1277">
        <f t="shared" si="977"/>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6"/>
        <v>1</v>
      </c>
      <c r="B1278">
        <f t="shared" si="977"/>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6"/>
        <v>1</v>
      </c>
      <c r="B1279">
        <f t="shared" si="977"/>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6"/>
        <v>1</v>
      </c>
      <c r="B1280">
        <f t="shared" si="977"/>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6"/>
        <v>1</v>
      </c>
      <c r="B1281">
        <f t="shared" si="977"/>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6"/>
        <v>1</v>
      </c>
      <c r="B1282">
        <f t="shared" si="977"/>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8">MONTH(C1283)</f>
        <v>1</v>
      </c>
      <c r="B1283">
        <f t="shared" ref="B1283:B1346" si="979">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8"/>
        <v>1</v>
      </c>
      <c r="B1284">
        <f t="shared" si="979"/>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8"/>
        <v>1</v>
      </c>
      <c r="B1285">
        <f t="shared" si="979"/>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8"/>
        <v>1</v>
      </c>
      <c r="B1286">
        <f t="shared" si="979"/>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8"/>
        <v>1</v>
      </c>
      <c r="B1287">
        <f t="shared" si="979"/>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8"/>
        <v>1</v>
      </c>
      <c r="B1288">
        <f t="shared" si="979"/>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8"/>
        <v>1</v>
      </c>
      <c r="B1289">
        <f t="shared" si="979"/>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8"/>
        <v>1</v>
      </c>
      <c r="B1290">
        <f t="shared" si="979"/>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8"/>
        <v>1</v>
      </c>
      <c r="B1291">
        <f t="shared" si="979"/>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8"/>
        <v>1</v>
      </c>
      <c r="B1292">
        <f t="shared" si="979"/>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8"/>
        <v>1</v>
      </c>
      <c r="B1293">
        <f t="shared" si="979"/>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8"/>
        <v>1</v>
      </c>
      <c r="B1294">
        <f t="shared" si="979"/>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8"/>
        <v>1</v>
      </c>
      <c r="B1295">
        <f t="shared" si="979"/>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8"/>
        <v>1</v>
      </c>
      <c r="B1296">
        <f t="shared" si="979"/>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8"/>
        <v>1</v>
      </c>
      <c r="B1297">
        <f t="shared" si="979"/>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8"/>
        <v>1</v>
      </c>
      <c r="B1298">
        <f t="shared" si="979"/>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8"/>
        <v>1</v>
      </c>
      <c r="B1299">
        <f t="shared" si="979"/>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8"/>
        <v>1</v>
      </c>
      <c r="B1300">
        <f t="shared" si="979"/>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8"/>
        <v>1</v>
      </c>
      <c r="B1301">
        <f t="shared" si="979"/>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8"/>
        <v>1</v>
      </c>
      <c r="B1302">
        <f t="shared" si="979"/>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8"/>
        <v>1</v>
      </c>
      <c r="B1303">
        <f t="shared" si="979"/>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8"/>
        <v>1</v>
      </c>
      <c r="B1304">
        <f t="shared" si="979"/>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8"/>
        <v>1</v>
      </c>
      <c r="B1305">
        <f t="shared" si="979"/>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8"/>
        <v>1</v>
      </c>
      <c r="B1306">
        <f t="shared" si="979"/>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8"/>
        <v>1</v>
      </c>
      <c r="B1307">
        <f t="shared" si="979"/>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8"/>
        <v>1</v>
      </c>
      <c r="B1308">
        <f t="shared" si="979"/>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8"/>
        <v>1</v>
      </c>
      <c r="B1309">
        <f t="shared" si="979"/>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8"/>
        <v>1</v>
      </c>
      <c r="B1310">
        <f t="shared" si="979"/>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8"/>
        <v>1</v>
      </c>
      <c r="B1311">
        <f t="shared" si="979"/>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8"/>
        <v>1</v>
      </c>
      <c r="B1312">
        <f t="shared" si="979"/>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8"/>
        <v>1</v>
      </c>
      <c r="B1313">
        <f t="shared" si="979"/>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8"/>
        <v>1</v>
      </c>
      <c r="B1314">
        <f t="shared" si="979"/>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8"/>
        <v>1</v>
      </c>
      <c r="B1315">
        <f t="shared" si="979"/>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8"/>
        <v>1</v>
      </c>
      <c r="B1316">
        <f t="shared" si="979"/>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8"/>
        <v>1</v>
      </c>
      <c r="B1317">
        <f t="shared" si="979"/>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8"/>
        <v>1</v>
      </c>
      <c r="B1318">
        <f t="shared" si="979"/>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8"/>
        <v>1</v>
      </c>
      <c r="B1319">
        <f t="shared" si="979"/>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8"/>
        <v>1</v>
      </c>
      <c r="B1320">
        <f t="shared" si="979"/>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8"/>
        <v>1</v>
      </c>
      <c r="B1321">
        <f t="shared" si="979"/>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8"/>
        <v>1</v>
      </c>
      <c r="B1322">
        <f t="shared" si="979"/>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8"/>
        <v>1</v>
      </c>
      <c r="B1323">
        <f t="shared" si="979"/>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8"/>
        <v>1</v>
      </c>
      <c r="B1324">
        <f t="shared" si="979"/>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8"/>
        <v>1</v>
      </c>
      <c r="B1325">
        <f t="shared" si="979"/>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8"/>
        <v>1</v>
      </c>
      <c r="B1326">
        <f t="shared" si="979"/>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8"/>
        <v>1</v>
      </c>
      <c r="B1327">
        <f t="shared" si="979"/>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8"/>
        <v>1</v>
      </c>
      <c r="B1328">
        <f t="shared" si="979"/>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8"/>
        <v>1</v>
      </c>
      <c r="B1329">
        <f t="shared" si="979"/>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8"/>
        <v>1</v>
      </c>
      <c r="B1330">
        <f t="shared" si="979"/>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8"/>
        <v>1</v>
      </c>
      <c r="B1331">
        <f t="shared" si="979"/>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8"/>
        <v>1</v>
      </c>
      <c r="B1332">
        <f t="shared" si="979"/>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8"/>
        <v>1</v>
      </c>
      <c r="B1333">
        <f t="shared" si="979"/>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8"/>
        <v>1</v>
      </c>
      <c r="B1334">
        <f t="shared" si="979"/>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8"/>
        <v>1</v>
      </c>
      <c r="B1335">
        <f t="shared" si="979"/>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8"/>
        <v>1</v>
      </c>
      <c r="B1336">
        <f t="shared" si="979"/>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8"/>
        <v>1</v>
      </c>
      <c r="B1337">
        <f t="shared" si="979"/>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8"/>
        <v>1</v>
      </c>
      <c r="B1338">
        <f t="shared" si="979"/>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8"/>
        <v>1</v>
      </c>
      <c r="B1339">
        <f t="shared" si="979"/>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8"/>
        <v>1</v>
      </c>
      <c r="B1340">
        <f t="shared" si="979"/>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8"/>
        <v>1</v>
      </c>
      <c r="B1341">
        <f t="shared" si="979"/>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8"/>
        <v>1</v>
      </c>
      <c r="B1342">
        <f t="shared" si="979"/>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8"/>
        <v>1</v>
      </c>
      <c r="B1343">
        <f t="shared" si="979"/>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8"/>
        <v>1</v>
      </c>
      <c r="B1344">
        <f t="shared" si="979"/>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8"/>
        <v>1</v>
      </c>
      <c r="B1345">
        <f t="shared" si="979"/>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8"/>
        <v>1</v>
      </c>
      <c r="B1346">
        <f t="shared" si="979"/>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80">MONTH(C1347)</f>
        <v>1</v>
      </c>
      <c r="B1347">
        <f t="shared" ref="B1347:B1410" si="981">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80"/>
        <v>1</v>
      </c>
      <c r="B1348">
        <f t="shared" si="981"/>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80"/>
        <v>1</v>
      </c>
      <c r="B1349">
        <f t="shared" si="981"/>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80"/>
        <v>1</v>
      </c>
      <c r="B1350">
        <f t="shared" si="981"/>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80"/>
        <v>1</v>
      </c>
      <c r="B1351">
        <f t="shared" si="981"/>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80"/>
        <v>1</v>
      </c>
      <c r="B1352">
        <f t="shared" si="981"/>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80"/>
        <v>1</v>
      </c>
      <c r="B1353">
        <f t="shared" si="981"/>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80"/>
        <v>1</v>
      </c>
      <c r="B1354">
        <f t="shared" si="981"/>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80"/>
        <v>1</v>
      </c>
      <c r="B1355">
        <f t="shared" si="981"/>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80"/>
        <v>1</v>
      </c>
      <c r="B1356">
        <f t="shared" si="981"/>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80"/>
        <v>1</v>
      </c>
      <c r="B1357">
        <f t="shared" si="981"/>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80"/>
        <v>1</v>
      </c>
      <c r="B1358">
        <f t="shared" si="981"/>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80"/>
        <v>1</v>
      </c>
      <c r="B1359">
        <f t="shared" si="981"/>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80"/>
        <v>1</v>
      </c>
      <c r="B1360">
        <f t="shared" si="981"/>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80"/>
        <v>1</v>
      </c>
      <c r="B1361">
        <f t="shared" si="981"/>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80"/>
        <v>1</v>
      </c>
      <c r="B1362">
        <f t="shared" si="981"/>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80"/>
        <v>1</v>
      </c>
      <c r="B1363">
        <f t="shared" si="981"/>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80"/>
        <v>1</v>
      </c>
      <c r="B1364">
        <f t="shared" si="981"/>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80"/>
        <v>1</v>
      </c>
      <c r="B1365">
        <f t="shared" si="981"/>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80"/>
        <v>1</v>
      </c>
      <c r="B1366">
        <f t="shared" si="981"/>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80"/>
        <v>1</v>
      </c>
      <c r="B1367">
        <f t="shared" si="981"/>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80"/>
        <v>1</v>
      </c>
      <c r="B1368">
        <f t="shared" si="981"/>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80"/>
        <v>1</v>
      </c>
      <c r="B1369">
        <f t="shared" si="981"/>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80"/>
        <v>1</v>
      </c>
      <c r="B1370">
        <f t="shared" si="981"/>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80"/>
        <v>1</v>
      </c>
      <c r="B1371">
        <f t="shared" si="981"/>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80"/>
        <v>1</v>
      </c>
      <c r="B1372">
        <f t="shared" si="981"/>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80"/>
        <v>1</v>
      </c>
      <c r="B1373">
        <f t="shared" si="981"/>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80"/>
        <v>1</v>
      </c>
      <c r="B1374">
        <f t="shared" si="981"/>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80"/>
        <v>1</v>
      </c>
      <c r="B1375">
        <f t="shared" si="981"/>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80"/>
        <v>1</v>
      </c>
      <c r="B1376">
        <f t="shared" si="981"/>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80"/>
        <v>1</v>
      </c>
      <c r="B1377">
        <f t="shared" si="981"/>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80"/>
        <v>1</v>
      </c>
      <c r="B1378">
        <f t="shared" si="981"/>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80"/>
        <v>1</v>
      </c>
      <c r="B1379">
        <f t="shared" si="981"/>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80"/>
        <v>1</v>
      </c>
      <c r="B1380">
        <f t="shared" si="981"/>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80"/>
        <v>1</v>
      </c>
      <c r="B1381">
        <f t="shared" si="981"/>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80"/>
        <v>1</v>
      </c>
      <c r="B1382">
        <f t="shared" si="981"/>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80"/>
        <v>1</v>
      </c>
      <c r="B1383">
        <f t="shared" si="981"/>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80"/>
        <v>1</v>
      </c>
      <c r="B1384">
        <f t="shared" si="981"/>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80"/>
        <v>1</v>
      </c>
      <c r="B1385">
        <f t="shared" si="981"/>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80"/>
        <v>1</v>
      </c>
      <c r="B1386">
        <f t="shared" si="981"/>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80"/>
        <v>1</v>
      </c>
      <c r="B1387">
        <f t="shared" si="981"/>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80"/>
        <v>1</v>
      </c>
      <c r="B1388">
        <f t="shared" si="981"/>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80"/>
        <v>1</v>
      </c>
      <c r="B1389">
        <f t="shared" si="981"/>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80"/>
        <v>1</v>
      </c>
      <c r="B1390">
        <f t="shared" si="981"/>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80"/>
        <v>1</v>
      </c>
      <c r="B1391">
        <f t="shared" si="981"/>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80"/>
        <v>1</v>
      </c>
      <c r="B1392">
        <f t="shared" si="981"/>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80"/>
        <v>1</v>
      </c>
      <c r="B1393">
        <f t="shared" si="981"/>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80"/>
        <v>1</v>
      </c>
      <c r="B1394">
        <f t="shared" si="981"/>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80"/>
        <v>1</v>
      </c>
      <c r="B1395">
        <f t="shared" si="981"/>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80"/>
        <v>1</v>
      </c>
      <c r="B1396">
        <f t="shared" si="981"/>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80"/>
        <v>1</v>
      </c>
      <c r="B1397">
        <f t="shared" si="981"/>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80"/>
        <v>1</v>
      </c>
      <c r="B1398">
        <f t="shared" si="981"/>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80"/>
        <v>1</v>
      </c>
      <c r="B1399">
        <f t="shared" si="981"/>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80"/>
        <v>1</v>
      </c>
      <c r="B1400">
        <f t="shared" si="981"/>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80"/>
        <v>1</v>
      </c>
      <c r="B1401">
        <f t="shared" si="981"/>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80"/>
        <v>1</v>
      </c>
      <c r="B1402">
        <f t="shared" si="981"/>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80"/>
        <v>1</v>
      </c>
      <c r="B1403">
        <f t="shared" si="981"/>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80"/>
        <v>1</v>
      </c>
      <c r="B1404">
        <f t="shared" si="981"/>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80"/>
        <v>1</v>
      </c>
      <c r="B1405">
        <f t="shared" si="981"/>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80"/>
        <v>1</v>
      </c>
      <c r="B1406">
        <f t="shared" si="981"/>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80"/>
        <v>1</v>
      </c>
      <c r="B1407">
        <f t="shared" si="981"/>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80"/>
        <v>1</v>
      </c>
      <c r="B1408">
        <f t="shared" si="981"/>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80"/>
        <v>1</v>
      </c>
      <c r="B1409">
        <f t="shared" si="981"/>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80"/>
        <v>1</v>
      </c>
      <c r="B1410">
        <f t="shared" si="981"/>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2">MONTH(C1411)</f>
        <v>1</v>
      </c>
      <c r="B1411">
        <f t="shared" ref="B1411:B1474" si="983">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2"/>
        <v>1</v>
      </c>
      <c r="B1412">
        <f t="shared" si="983"/>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2"/>
        <v>1</v>
      </c>
      <c r="B1413">
        <f t="shared" si="983"/>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2"/>
        <v>1</v>
      </c>
      <c r="B1414">
        <f t="shared" si="983"/>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2"/>
        <v>1</v>
      </c>
      <c r="B1415">
        <f t="shared" si="983"/>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2"/>
        <v>1</v>
      </c>
      <c r="B1416">
        <f t="shared" si="983"/>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2"/>
        <v>1</v>
      </c>
      <c r="B1417">
        <f t="shared" si="983"/>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2"/>
        <v>1</v>
      </c>
      <c r="B1418">
        <f t="shared" si="983"/>
        <v>1900</v>
      </c>
    </row>
    <row r="1419" spans="1:199" x14ac:dyDescent="0.25">
      <c r="A1419">
        <f t="shared" si="982"/>
        <v>1</v>
      </c>
      <c r="B1419">
        <f t="shared" si="983"/>
        <v>1900</v>
      </c>
    </row>
    <row r="1420" spans="1:199" x14ac:dyDescent="0.25">
      <c r="A1420">
        <f t="shared" si="982"/>
        <v>1</v>
      </c>
      <c r="B1420">
        <f t="shared" si="983"/>
        <v>1900</v>
      </c>
    </row>
    <row r="1421" spans="1:199" x14ac:dyDescent="0.25">
      <c r="A1421">
        <f t="shared" si="982"/>
        <v>1</v>
      </c>
      <c r="B1421">
        <f t="shared" si="983"/>
        <v>1900</v>
      </c>
    </row>
    <row r="1422" spans="1:199" x14ac:dyDescent="0.25">
      <c r="A1422">
        <f t="shared" si="982"/>
        <v>1</v>
      </c>
      <c r="B1422">
        <f t="shared" si="983"/>
        <v>1900</v>
      </c>
    </row>
    <row r="1423" spans="1:199" x14ac:dyDescent="0.25">
      <c r="A1423">
        <f t="shared" si="982"/>
        <v>1</v>
      </c>
      <c r="B1423">
        <f t="shared" si="983"/>
        <v>1900</v>
      </c>
    </row>
    <row r="1424" spans="1:199" x14ac:dyDescent="0.25">
      <c r="A1424">
        <f t="shared" si="982"/>
        <v>1</v>
      </c>
      <c r="B1424">
        <f t="shared" si="983"/>
        <v>1900</v>
      </c>
    </row>
    <row r="1425" spans="1:2" x14ac:dyDescent="0.25">
      <c r="A1425">
        <f t="shared" si="982"/>
        <v>1</v>
      </c>
      <c r="B1425">
        <f t="shared" si="983"/>
        <v>1900</v>
      </c>
    </row>
    <row r="1426" spans="1:2" x14ac:dyDescent="0.25">
      <c r="A1426">
        <f t="shared" si="982"/>
        <v>1</v>
      </c>
      <c r="B1426">
        <f t="shared" si="983"/>
        <v>1900</v>
      </c>
    </row>
    <row r="1427" spans="1:2" x14ac:dyDescent="0.25">
      <c r="A1427">
        <f t="shared" si="982"/>
        <v>1</v>
      </c>
      <c r="B1427">
        <f t="shared" si="983"/>
        <v>1900</v>
      </c>
    </row>
    <row r="1428" spans="1:2" x14ac:dyDescent="0.25">
      <c r="A1428">
        <f t="shared" si="982"/>
        <v>1</v>
      </c>
      <c r="B1428">
        <f t="shared" si="983"/>
        <v>1900</v>
      </c>
    </row>
    <row r="1429" spans="1:2" x14ac:dyDescent="0.25">
      <c r="A1429">
        <f t="shared" si="982"/>
        <v>1</v>
      </c>
      <c r="B1429">
        <f t="shared" si="983"/>
        <v>1900</v>
      </c>
    </row>
    <row r="1430" spans="1:2" x14ac:dyDescent="0.25">
      <c r="A1430">
        <f t="shared" si="982"/>
        <v>1</v>
      </c>
      <c r="B1430">
        <f t="shared" si="983"/>
        <v>1900</v>
      </c>
    </row>
    <row r="1431" spans="1:2" x14ac:dyDescent="0.25">
      <c r="A1431">
        <f t="shared" si="982"/>
        <v>1</v>
      </c>
      <c r="B1431">
        <f t="shared" si="983"/>
        <v>1900</v>
      </c>
    </row>
    <row r="1432" spans="1:2" x14ac:dyDescent="0.25">
      <c r="A1432">
        <f t="shared" si="982"/>
        <v>1</v>
      </c>
      <c r="B1432">
        <f t="shared" si="983"/>
        <v>1900</v>
      </c>
    </row>
    <row r="1433" spans="1:2" x14ac:dyDescent="0.25">
      <c r="A1433">
        <f t="shared" si="982"/>
        <v>1</v>
      </c>
      <c r="B1433">
        <f t="shared" si="983"/>
        <v>1900</v>
      </c>
    </row>
    <row r="1434" spans="1:2" x14ac:dyDescent="0.25">
      <c r="A1434">
        <f t="shared" si="982"/>
        <v>1</v>
      </c>
      <c r="B1434">
        <f t="shared" si="983"/>
        <v>1900</v>
      </c>
    </row>
    <row r="1435" spans="1:2" x14ac:dyDescent="0.25">
      <c r="A1435">
        <f t="shared" si="982"/>
        <v>1</v>
      </c>
      <c r="B1435">
        <f t="shared" si="983"/>
        <v>1900</v>
      </c>
    </row>
    <row r="1436" spans="1:2" x14ac:dyDescent="0.25">
      <c r="A1436">
        <f t="shared" si="982"/>
        <v>1</v>
      </c>
      <c r="B1436">
        <f t="shared" si="983"/>
        <v>1900</v>
      </c>
    </row>
    <row r="1437" spans="1:2" x14ac:dyDescent="0.25">
      <c r="A1437">
        <f t="shared" si="982"/>
        <v>1</v>
      </c>
      <c r="B1437">
        <f t="shared" si="983"/>
        <v>1900</v>
      </c>
    </row>
    <row r="1438" spans="1:2" x14ac:dyDescent="0.25">
      <c r="A1438">
        <f t="shared" si="982"/>
        <v>1</v>
      </c>
      <c r="B1438">
        <f t="shared" si="983"/>
        <v>1900</v>
      </c>
    </row>
    <row r="1439" spans="1:2" x14ac:dyDescent="0.25">
      <c r="A1439">
        <f t="shared" si="982"/>
        <v>1</v>
      </c>
      <c r="B1439">
        <f t="shared" si="983"/>
        <v>1900</v>
      </c>
    </row>
    <row r="1440" spans="1:2" x14ac:dyDescent="0.25">
      <c r="A1440">
        <f t="shared" si="982"/>
        <v>1</v>
      </c>
      <c r="B1440">
        <f t="shared" si="983"/>
        <v>1900</v>
      </c>
    </row>
    <row r="1441" spans="1:2" x14ac:dyDescent="0.25">
      <c r="A1441">
        <f t="shared" si="982"/>
        <v>1</v>
      </c>
      <c r="B1441">
        <f t="shared" si="983"/>
        <v>1900</v>
      </c>
    </row>
    <row r="1442" spans="1:2" x14ac:dyDescent="0.25">
      <c r="A1442">
        <f t="shared" si="982"/>
        <v>1</v>
      </c>
      <c r="B1442">
        <f t="shared" si="983"/>
        <v>1900</v>
      </c>
    </row>
    <row r="1443" spans="1:2" x14ac:dyDescent="0.25">
      <c r="A1443">
        <f t="shared" si="982"/>
        <v>1</v>
      </c>
      <c r="B1443">
        <f t="shared" si="983"/>
        <v>1900</v>
      </c>
    </row>
    <row r="1444" spans="1:2" x14ac:dyDescent="0.25">
      <c r="A1444">
        <f t="shared" si="982"/>
        <v>1</v>
      </c>
      <c r="B1444">
        <f t="shared" si="983"/>
        <v>1900</v>
      </c>
    </row>
    <row r="1445" spans="1:2" x14ac:dyDescent="0.25">
      <c r="A1445">
        <f t="shared" si="982"/>
        <v>1</v>
      </c>
      <c r="B1445">
        <f t="shared" si="983"/>
        <v>1900</v>
      </c>
    </row>
    <row r="1446" spans="1:2" x14ac:dyDescent="0.25">
      <c r="A1446">
        <f t="shared" si="982"/>
        <v>1</v>
      </c>
      <c r="B1446">
        <f t="shared" si="983"/>
        <v>1900</v>
      </c>
    </row>
    <row r="1447" spans="1:2" x14ac:dyDescent="0.25">
      <c r="A1447">
        <f t="shared" si="982"/>
        <v>1</v>
      </c>
      <c r="B1447">
        <f t="shared" si="983"/>
        <v>1900</v>
      </c>
    </row>
    <row r="1448" spans="1:2" x14ac:dyDescent="0.25">
      <c r="A1448">
        <f t="shared" si="982"/>
        <v>1</v>
      </c>
      <c r="B1448">
        <f t="shared" si="983"/>
        <v>1900</v>
      </c>
    </row>
    <row r="1449" spans="1:2" x14ac:dyDescent="0.25">
      <c r="A1449">
        <f t="shared" si="982"/>
        <v>1</v>
      </c>
      <c r="B1449">
        <f t="shared" si="983"/>
        <v>1900</v>
      </c>
    </row>
    <row r="1450" spans="1:2" x14ac:dyDescent="0.25">
      <c r="A1450">
        <f t="shared" si="982"/>
        <v>1</v>
      </c>
      <c r="B1450">
        <f t="shared" si="983"/>
        <v>1900</v>
      </c>
    </row>
    <row r="1451" spans="1:2" x14ac:dyDescent="0.25">
      <c r="A1451">
        <f t="shared" si="982"/>
        <v>1</v>
      </c>
      <c r="B1451">
        <f t="shared" si="983"/>
        <v>1900</v>
      </c>
    </row>
    <row r="1452" spans="1:2" x14ac:dyDescent="0.25">
      <c r="A1452">
        <f t="shared" si="982"/>
        <v>1</v>
      </c>
      <c r="B1452">
        <f t="shared" si="983"/>
        <v>1900</v>
      </c>
    </row>
    <row r="1453" spans="1:2" x14ac:dyDescent="0.25">
      <c r="A1453">
        <f t="shared" si="982"/>
        <v>1</v>
      </c>
      <c r="B1453">
        <f t="shared" si="983"/>
        <v>1900</v>
      </c>
    </row>
    <row r="1454" spans="1:2" x14ac:dyDescent="0.25">
      <c r="A1454">
        <f t="shared" si="982"/>
        <v>1</v>
      </c>
      <c r="B1454">
        <f t="shared" si="983"/>
        <v>1900</v>
      </c>
    </row>
    <row r="1455" spans="1:2" x14ac:dyDescent="0.25">
      <c r="A1455">
        <f t="shared" si="982"/>
        <v>1</v>
      </c>
      <c r="B1455">
        <f t="shared" si="983"/>
        <v>1900</v>
      </c>
    </row>
    <row r="1456" spans="1:2" x14ac:dyDescent="0.25">
      <c r="A1456">
        <f t="shared" si="982"/>
        <v>1</v>
      </c>
      <c r="B1456">
        <f t="shared" si="983"/>
        <v>1900</v>
      </c>
    </row>
    <row r="1457" spans="1:2" x14ac:dyDescent="0.25">
      <c r="A1457">
        <f t="shared" si="982"/>
        <v>1</v>
      </c>
      <c r="B1457">
        <f t="shared" si="983"/>
        <v>1900</v>
      </c>
    </row>
    <row r="1458" spans="1:2" x14ac:dyDescent="0.25">
      <c r="A1458">
        <f t="shared" si="982"/>
        <v>1</v>
      </c>
      <c r="B1458">
        <f t="shared" si="983"/>
        <v>1900</v>
      </c>
    </row>
    <row r="1459" spans="1:2" x14ac:dyDescent="0.25">
      <c r="A1459">
        <f t="shared" si="982"/>
        <v>1</v>
      </c>
      <c r="B1459">
        <f t="shared" si="983"/>
        <v>1900</v>
      </c>
    </row>
    <row r="1460" spans="1:2" x14ac:dyDescent="0.25">
      <c r="A1460">
        <f t="shared" si="982"/>
        <v>1</v>
      </c>
      <c r="B1460">
        <f t="shared" si="983"/>
        <v>1900</v>
      </c>
    </row>
    <row r="1461" spans="1:2" x14ac:dyDescent="0.25">
      <c r="A1461">
        <f t="shared" si="982"/>
        <v>1</v>
      </c>
      <c r="B1461">
        <f t="shared" si="983"/>
        <v>1900</v>
      </c>
    </row>
    <row r="1462" spans="1:2" x14ac:dyDescent="0.25">
      <c r="A1462">
        <f t="shared" si="982"/>
        <v>1</v>
      </c>
      <c r="B1462">
        <f t="shared" si="983"/>
        <v>1900</v>
      </c>
    </row>
    <row r="1463" spans="1:2" x14ac:dyDescent="0.25">
      <c r="A1463">
        <f t="shared" si="982"/>
        <v>1</v>
      </c>
      <c r="B1463">
        <f t="shared" si="983"/>
        <v>1900</v>
      </c>
    </row>
    <row r="1464" spans="1:2" x14ac:dyDescent="0.25">
      <c r="A1464">
        <f t="shared" si="982"/>
        <v>1</v>
      </c>
      <c r="B1464">
        <f t="shared" si="983"/>
        <v>1900</v>
      </c>
    </row>
    <row r="1465" spans="1:2" x14ac:dyDescent="0.25">
      <c r="A1465">
        <f t="shared" si="982"/>
        <v>1</v>
      </c>
      <c r="B1465">
        <f t="shared" si="983"/>
        <v>1900</v>
      </c>
    </row>
    <row r="1466" spans="1:2" x14ac:dyDescent="0.25">
      <c r="A1466">
        <f t="shared" si="982"/>
        <v>1</v>
      </c>
      <c r="B1466">
        <f t="shared" si="983"/>
        <v>1900</v>
      </c>
    </row>
    <row r="1467" spans="1:2" x14ac:dyDescent="0.25">
      <c r="A1467">
        <f t="shared" si="982"/>
        <v>1</v>
      </c>
      <c r="B1467">
        <f t="shared" si="983"/>
        <v>1900</v>
      </c>
    </row>
    <row r="1468" spans="1:2" x14ac:dyDescent="0.25">
      <c r="A1468">
        <f t="shared" si="982"/>
        <v>1</v>
      </c>
      <c r="B1468">
        <f t="shared" si="983"/>
        <v>1900</v>
      </c>
    </row>
    <row r="1469" spans="1:2" x14ac:dyDescent="0.25">
      <c r="A1469">
        <f t="shared" si="982"/>
        <v>1</v>
      </c>
      <c r="B1469">
        <f t="shared" si="983"/>
        <v>1900</v>
      </c>
    </row>
    <row r="1470" spans="1:2" x14ac:dyDescent="0.25">
      <c r="A1470">
        <f t="shared" si="982"/>
        <v>1</v>
      </c>
      <c r="B1470">
        <f t="shared" si="983"/>
        <v>1900</v>
      </c>
    </row>
    <row r="1471" spans="1:2" x14ac:dyDescent="0.25">
      <c r="A1471">
        <f t="shared" si="982"/>
        <v>1</v>
      </c>
      <c r="B1471">
        <f t="shared" si="983"/>
        <v>1900</v>
      </c>
    </row>
    <row r="1472" spans="1:2" x14ac:dyDescent="0.25">
      <c r="A1472">
        <f t="shared" si="982"/>
        <v>1</v>
      </c>
      <c r="B1472">
        <f t="shared" si="983"/>
        <v>1900</v>
      </c>
    </row>
    <row r="1473" spans="1:2" x14ac:dyDescent="0.25">
      <c r="A1473">
        <f t="shared" si="982"/>
        <v>1</v>
      </c>
      <c r="B1473">
        <f t="shared" si="983"/>
        <v>1900</v>
      </c>
    </row>
    <row r="1474" spans="1:2" x14ac:dyDescent="0.25">
      <c r="A1474">
        <f t="shared" si="982"/>
        <v>1</v>
      </c>
      <c r="B1474">
        <f t="shared" si="983"/>
        <v>1900</v>
      </c>
    </row>
    <row r="1475" spans="1:2" x14ac:dyDescent="0.25">
      <c r="A1475">
        <f t="shared" ref="A1475:A1538" si="984">MONTH(C1475)</f>
        <v>1</v>
      </c>
      <c r="B1475">
        <f t="shared" ref="B1475:B1538" si="985">YEAR(C1475)</f>
        <v>1900</v>
      </c>
    </row>
    <row r="1476" spans="1:2" x14ac:dyDescent="0.25">
      <c r="A1476">
        <f t="shared" si="984"/>
        <v>1</v>
      </c>
      <c r="B1476">
        <f t="shared" si="985"/>
        <v>1900</v>
      </c>
    </row>
    <row r="1477" spans="1:2" x14ac:dyDescent="0.25">
      <c r="A1477">
        <f t="shared" si="984"/>
        <v>1</v>
      </c>
      <c r="B1477">
        <f t="shared" si="985"/>
        <v>1900</v>
      </c>
    </row>
    <row r="1478" spans="1:2" x14ac:dyDescent="0.25">
      <c r="A1478">
        <f t="shared" si="984"/>
        <v>1</v>
      </c>
      <c r="B1478">
        <f t="shared" si="985"/>
        <v>1900</v>
      </c>
    </row>
    <row r="1479" spans="1:2" x14ac:dyDescent="0.25">
      <c r="A1479">
        <f t="shared" si="984"/>
        <v>1</v>
      </c>
      <c r="B1479">
        <f t="shared" si="985"/>
        <v>1900</v>
      </c>
    </row>
    <row r="1480" spans="1:2" x14ac:dyDescent="0.25">
      <c r="A1480">
        <f t="shared" si="984"/>
        <v>1</v>
      </c>
      <c r="B1480">
        <f t="shared" si="985"/>
        <v>1900</v>
      </c>
    </row>
    <row r="1481" spans="1:2" x14ac:dyDescent="0.25">
      <c r="A1481">
        <f t="shared" si="984"/>
        <v>1</v>
      </c>
      <c r="B1481">
        <f t="shared" si="985"/>
        <v>1900</v>
      </c>
    </row>
    <row r="1482" spans="1:2" x14ac:dyDescent="0.25">
      <c r="A1482">
        <f t="shared" si="984"/>
        <v>1</v>
      </c>
      <c r="B1482">
        <f t="shared" si="985"/>
        <v>1900</v>
      </c>
    </row>
    <row r="1483" spans="1:2" x14ac:dyDescent="0.25">
      <c r="A1483">
        <f t="shared" si="984"/>
        <v>1</v>
      </c>
      <c r="B1483">
        <f t="shared" si="985"/>
        <v>1900</v>
      </c>
    </row>
    <row r="1484" spans="1:2" x14ac:dyDescent="0.25">
      <c r="A1484">
        <f t="shared" si="984"/>
        <v>1</v>
      </c>
      <c r="B1484">
        <f t="shared" si="985"/>
        <v>1900</v>
      </c>
    </row>
    <row r="1485" spans="1:2" x14ac:dyDescent="0.25">
      <c r="A1485">
        <f t="shared" si="984"/>
        <v>1</v>
      </c>
      <c r="B1485">
        <f t="shared" si="985"/>
        <v>1900</v>
      </c>
    </row>
    <row r="1486" spans="1:2" x14ac:dyDescent="0.25">
      <c r="A1486">
        <f t="shared" si="984"/>
        <v>1</v>
      </c>
      <c r="B1486">
        <f t="shared" si="985"/>
        <v>1900</v>
      </c>
    </row>
    <row r="1487" spans="1:2" x14ac:dyDescent="0.25">
      <c r="A1487">
        <f t="shared" si="984"/>
        <v>1</v>
      </c>
      <c r="B1487">
        <f t="shared" si="985"/>
        <v>1900</v>
      </c>
    </row>
    <row r="1488" spans="1:2" x14ac:dyDescent="0.25">
      <c r="A1488">
        <f t="shared" si="984"/>
        <v>1</v>
      </c>
      <c r="B1488">
        <f t="shared" si="985"/>
        <v>1900</v>
      </c>
    </row>
    <row r="1489" spans="1:2" x14ac:dyDescent="0.25">
      <c r="A1489">
        <f t="shared" si="984"/>
        <v>1</v>
      </c>
      <c r="B1489">
        <f t="shared" si="985"/>
        <v>1900</v>
      </c>
    </row>
    <row r="1490" spans="1:2" x14ac:dyDescent="0.25">
      <c r="A1490">
        <f t="shared" si="984"/>
        <v>1</v>
      </c>
      <c r="B1490">
        <f t="shared" si="985"/>
        <v>1900</v>
      </c>
    </row>
    <row r="1491" spans="1:2" x14ac:dyDescent="0.25">
      <c r="A1491">
        <f t="shared" si="984"/>
        <v>1</v>
      </c>
      <c r="B1491">
        <f t="shared" si="985"/>
        <v>1900</v>
      </c>
    </row>
    <row r="1492" spans="1:2" x14ac:dyDescent="0.25">
      <c r="A1492">
        <f t="shared" si="984"/>
        <v>1</v>
      </c>
      <c r="B1492">
        <f t="shared" si="985"/>
        <v>1900</v>
      </c>
    </row>
    <row r="1493" spans="1:2" x14ac:dyDescent="0.25">
      <c r="A1493">
        <f t="shared" si="984"/>
        <v>1</v>
      </c>
      <c r="B1493">
        <f t="shared" si="985"/>
        <v>1900</v>
      </c>
    </row>
    <row r="1494" spans="1:2" x14ac:dyDescent="0.25">
      <c r="A1494">
        <f t="shared" si="984"/>
        <v>1</v>
      </c>
      <c r="B1494">
        <f t="shared" si="985"/>
        <v>1900</v>
      </c>
    </row>
    <row r="1495" spans="1:2" x14ac:dyDescent="0.25">
      <c r="A1495">
        <f t="shared" si="984"/>
        <v>1</v>
      </c>
      <c r="B1495">
        <f t="shared" si="985"/>
        <v>1900</v>
      </c>
    </row>
    <row r="1496" spans="1:2" x14ac:dyDescent="0.25">
      <c r="A1496">
        <f t="shared" si="984"/>
        <v>1</v>
      </c>
      <c r="B1496">
        <f t="shared" si="985"/>
        <v>1900</v>
      </c>
    </row>
    <row r="1497" spans="1:2" x14ac:dyDescent="0.25">
      <c r="A1497">
        <f t="shared" si="984"/>
        <v>1</v>
      </c>
      <c r="B1497">
        <f t="shared" si="985"/>
        <v>1900</v>
      </c>
    </row>
    <row r="1498" spans="1:2" x14ac:dyDescent="0.25">
      <c r="A1498">
        <f t="shared" si="984"/>
        <v>1</v>
      </c>
      <c r="B1498">
        <f t="shared" si="985"/>
        <v>1900</v>
      </c>
    </row>
    <row r="1499" spans="1:2" x14ac:dyDescent="0.25">
      <c r="A1499">
        <f t="shared" si="984"/>
        <v>1</v>
      </c>
      <c r="B1499">
        <f t="shared" si="985"/>
        <v>1900</v>
      </c>
    </row>
    <row r="1500" spans="1:2" x14ac:dyDescent="0.25">
      <c r="A1500">
        <f t="shared" si="984"/>
        <v>1</v>
      </c>
      <c r="B1500">
        <f t="shared" si="985"/>
        <v>1900</v>
      </c>
    </row>
    <row r="1501" spans="1:2" x14ac:dyDescent="0.25">
      <c r="A1501">
        <f t="shared" si="984"/>
        <v>1</v>
      </c>
      <c r="B1501">
        <f t="shared" si="985"/>
        <v>1900</v>
      </c>
    </row>
    <row r="1502" spans="1:2" x14ac:dyDescent="0.25">
      <c r="A1502">
        <f t="shared" si="984"/>
        <v>1</v>
      </c>
      <c r="B1502">
        <f t="shared" si="985"/>
        <v>1900</v>
      </c>
    </row>
    <row r="1503" spans="1:2" x14ac:dyDescent="0.25">
      <c r="A1503">
        <f t="shared" si="984"/>
        <v>1</v>
      </c>
      <c r="B1503">
        <f t="shared" si="985"/>
        <v>1900</v>
      </c>
    </row>
    <row r="1504" spans="1:2" x14ac:dyDescent="0.25">
      <c r="A1504">
        <f t="shared" si="984"/>
        <v>1</v>
      </c>
      <c r="B1504">
        <f t="shared" si="985"/>
        <v>1900</v>
      </c>
    </row>
    <row r="1505" spans="1:2" x14ac:dyDescent="0.25">
      <c r="A1505">
        <f t="shared" si="984"/>
        <v>1</v>
      </c>
      <c r="B1505">
        <f t="shared" si="985"/>
        <v>1900</v>
      </c>
    </row>
    <row r="1506" spans="1:2" x14ac:dyDescent="0.25">
      <c r="A1506">
        <f t="shared" si="984"/>
        <v>1</v>
      </c>
      <c r="B1506">
        <f t="shared" si="985"/>
        <v>1900</v>
      </c>
    </row>
    <row r="1507" spans="1:2" x14ac:dyDescent="0.25">
      <c r="A1507">
        <f t="shared" si="984"/>
        <v>1</v>
      </c>
      <c r="B1507">
        <f t="shared" si="985"/>
        <v>1900</v>
      </c>
    </row>
    <row r="1508" spans="1:2" x14ac:dyDescent="0.25">
      <c r="A1508">
        <f t="shared" si="984"/>
        <v>1</v>
      </c>
      <c r="B1508">
        <f t="shared" si="985"/>
        <v>1900</v>
      </c>
    </row>
    <row r="1509" spans="1:2" x14ac:dyDescent="0.25">
      <c r="A1509">
        <f t="shared" si="984"/>
        <v>1</v>
      </c>
      <c r="B1509">
        <f t="shared" si="985"/>
        <v>1900</v>
      </c>
    </row>
    <row r="1510" spans="1:2" x14ac:dyDescent="0.25">
      <c r="A1510">
        <f t="shared" si="984"/>
        <v>1</v>
      </c>
      <c r="B1510">
        <f t="shared" si="985"/>
        <v>1900</v>
      </c>
    </row>
    <row r="1511" spans="1:2" x14ac:dyDescent="0.25">
      <c r="A1511">
        <f t="shared" si="984"/>
        <v>1</v>
      </c>
      <c r="B1511">
        <f t="shared" si="985"/>
        <v>1900</v>
      </c>
    </row>
    <row r="1512" spans="1:2" x14ac:dyDescent="0.25">
      <c r="A1512">
        <f t="shared" si="984"/>
        <v>1</v>
      </c>
      <c r="B1512">
        <f t="shared" si="985"/>
        <v>1900</v>
      </c>
    </row>
    <row r="1513" spans="1:2" x14ac:dyDescent="0.25">
      <c r="A1513">
        <f t="shared" si="984"/>
        <v>1</v>
      </c>
      <c r="B1513">
        <f t="shared" si="985"/>
        <v>1900</v>
      </c>
    </row>
    <row r="1514" spans="1:2" x14ac:dyDescent="0.25">
      <c r="A1514">
        <f t="shared" si="984"/>
        <v>1</v>
      </c>
      <c r="B1514">
        <f t="shared" si="985"/>
        <v>1900</v>
      </c>
    </row>
    <row r="1515" spans="1:2" x14ac:dyDescent="0.25">
      <c r="A1515">
        <f t="shared" si="984"/>
        <v>1</v>
      </c>
      <c r="B1515">
        <f t="shared" si="985"/>
        <v>1900</v>
      </c>
    </row>
    <row r="1516" spans="1:2" x14ac:dyDescent="0.25">
      <c r="A1516">
        <f t="shared" si="984"/>
        <v>1</v>
      </c>
      <c r="B1516">
        <f t="shared" si="985"/>
        <v>1900</v>
      </c>
    </row>
    <row r="1517" spans="1:2" x14ac:dyDescent="0.25">
      <c r="A1517">
        <f t="shared" si="984"/>
        <v>1</v>
      </c>
      <c r="B1517">
        <f t="shared" si="985"/>
        <v>1900</v>
      </c>
    </row>
    <row r="1518" spans="1:2" x14ac:dyDescent="0.25">
      <c r="A1518">
        <f t="shared" si="984"/>
        <v>1</v>
      </c>
      <c r="B1518">
        <f t="shared" si="985"/>
        <v>1900</v>
      </c>
    </row>
    <row r="1519" spans="1:2" x14ac:dyDescent="0.25">
      <c r="A1519">
        <f t="shared" si="984"/>
        <v>1</v>
      </c>
      <c r="B1519">
        <f t="shared" si="985"/>
        <v>1900</v>
      </c>
    </row>
    <row r="1520" spans="1:2" x14ac:dyDescent="0.25">
      <c r="A1520">
        <f t="shared" si="984"/>
        <v>1</v>
      </c>
      <c r="B1520">
        <f t="shared" si="985"/>
        <v>1900</v>
      </c>
    </row>
    <row r="1521" spans="1:2" x14ac:dyDescent="0.25">
      <c r="A1521">
        <f t="shared" si="984"/>
        <v>1</v>
      </c>
      <c r="B1521">
        <f t="shared" si="985"/>
        <v>1900</v>
      </c>
    </row>
    <row r="1522" spans="1:2" x14ac:dyDescent="0.25">
      <c r="A1522">
        <f t="shared" si="984"/>
        <v>1</v>
      </c>
      <c r="B1522">
        <f t="shared" si="985"/>
        <v>1900</v>
      </c>
    </row>
    <row r="1523" spans="1:2" x14ac:dyDescent="0.25">
      <c r="A1523">
        <f t="shared" si="984"/>
        <v>1</v>
      </c>
      <c r="B1523">
        <f t="shared" si="985"/>
        <v>1900</v>
      </c>
    </row>
    <row r="1524" spans="1:2" x14ac:dyDescent="0.25">
      <c r="A1524">
        <f t="shared" si="984"/>
        <v>1</v>
      </c>
      <c r="B1524">
        <f t="shared" si="985"/>
        <v>1900</v>
      </c>
    </row>
    <row r="1525" spans="1:2" x14ac:dyDescent="0.25">
      <c r="A1525">
        <f t="shared" si="984"/>
        <v>1</v>
      </c>
      <c r="B1525">
        <f t="shared" si="985"/>
        <v>1900</v>
      </c>
    </row>
    <row r="1526" spans="1:2" x14ac:dyDescent="0.25">
      <c r="A1526">
        <f t="shared" si="984"/>
        <v>1</v>
      </c>
      <c r="B1526">
        <f t="shared" si="985"/>
        <v>1900</v>
      </c>
    </row>
    <row r="1527" spans="1:2" x14ac:dyDescent="0.25">
      <c r="A1527">
        <f t="shared" si="984"/>
        <v>1</v>
      </c>
      <c r="B1527">
        <f t="shared" si="985"/>
        <v>1900</v>
      </c>
    </row>
    <row r="1528" spans="1:2" x14ac:dyDescent="0.25">
      <c r="A1528">
        <f t="shared" si="984"/>
        <v>1</v>
      </c>
      <c r="B1528">
        <f t="shared" si="985"/>
        <v>1900</v>
      </c>
    </row>
    <row r="1529" spans="1:2" x14ac:dyDescent="0.25">
      <c r="A1529">
        <f t="shared" si="984"/>
        <v>1</v>
      </c>
      <c r="B1529">
        <f t="shared" si="985"/>
        <v>1900</v>
      </c>
    </row>
    <row r="1530" spans="1:2" x14ac:dyDescent="0.25">
      <c r="A1530">
        <f t="shared" si="984"/>
        <v>1</v>
      </c>
      <c r="B1530">
        <f t="shared" si="985"/>
        <v>1900</v>
      </c>
    </row>
    <row r="1531" spans="1:2" x14ac:dyDescent="0.25">
      <c r="A1531">
        <f t="shared" si="984"/>
        <v>1</v>
      </c>
      <c r="B1531">
        <f t="shared" si="985"/>
        <v>1900</v>
      </c>
    </row>
    <row r="1532" spans="1:2" x14ac:dyDescent="0.25">
      <c r="A1532">
        <f t="shared" si="984"/>
        <v>1</v>
      </c>
      <c r="B1532">
        <f t="shared" si="985"/>
        <v>1900</v>
      </c>
    </row>
    <row r="1533" spans="1:2" x14ac:dyDescent="0.25">
      <c r="A1533">
        <f t="shared" si="984"/>
        <v>1</v>
      </c>
      <c r="B1533">
        <f t="shared" si="985"/>
        <v>1900</v>
      </c>
    </row>
    <row r="1534" spans="1:2" x14ac:dyDescent="0.25">
      <c r="A1534">
        <f t="shared" si="984"/>
        <v>1</v>
      </c>
      <c r="B1534">
        <f t="shared" si="985"/>
        <v>1900</v>
      </c>
    </row>
    <row r="1535" spans="1:2" x14ac:dyDescent="0.25">
      <c r="A1535">
        <f t="shared" si="984"/>
        <v>1</v>
      </c>
      <c r="B1535">
        <f t="shared" si="985"/>
        <v>1900</v>
      </c>
    </row>
    <row r="1536" spans="1:2" x14ac:dyDescent="0.25">
      <c r="A1536">
        <f t="shared" si="984"/>
        <v>1</v>
      </c>
      <c r="B1536">
        <f t="shared" si="985"/>
        <v>1900</v>
      </c>
    </row>
    <row r="1537" spans="1:2" x14ac:dyDescent="0.25">
      <c r="A1537">
        <f t="shared" si="984"/>
        <v>1</v>
      </c>
      <c r="B1537">
        <f t="shared" si="985"/>
        <v>1900</v>
      </c>
    </row>
    <row r="1538" spans="1:2" x14ac:dyDescent="0.25">
      <c r="A1538">
        <f t="shared" si="984"/>
        <v>1</v>
      </c>
      <c r="B1538">
        <f t="shared" si="985"/>
        <v>1900</v>
      </c>
    </row>
    <row r="1539" spans="1:2" x14ac:dyDescent="0.25">
      <c r="A1539">
        <f t="shared" ref="A1539:A1568" si="986">MONTH(C1539)</f>
        <v>1</v>
      </c>
      <c r="B1539">
        <f t="shared" ref="B1539:B1568" si="987">YEAR(C1539)</f>
        <v>1900</v>
      </c>
    </row>
    <row r="1540" spans="1:2" x14ac:dyDescent="0.25">
      <c r="A1540">
        <f t="shared" si="986"/>
        <v>1</v>
      </c>
      <c r="B1540">
        <f t="shared" si="987"/>
        <v>1900</v>
      </c>
    </row>
    <row r="1541" spans="1:2" x14ac:dyDescent="0.25">
      <c r="A1541">
        <f t="shared" si="986"/>
        <v>1</v>
      </c>
      <c r="B1541">
        <f t="shared" si="987"/>
        <v>1900</v>
      </c>
    </row>
    <row r="1542" spans="1:2" x14ac:dyDescent="0.25">
      <c r="A1542">
        <f t="shared" si="986"/>
        <v>1</v>
      </c>
      <c r="B1542">
        <f t="shared" si="987"/>
        <v>1900</v>
      </c>
    </row>
    <row r="1543" spans="1:2" x14ac:dyDescent="0.25">
      <c r="A1543">
        <f t="shared" si="986"/>
        <v>1</v>
      </c>
      <c r="B1543">
        <f t="shared" si="987"/>
        <v>1900</v>
      </c>
    </row>
    <row r="1544" spans="1:2" x14ac:dyDescent="0.25">
      <c r="A1544">
        <f t="shared" si="986"/>
        <v>1</v>
      </c>
      <c r="B1544">
        <f t="shared" si="987"/>
        <v>1900</v>
      </c>
    </row>
    <row r="1545" spans="1:2" x14ac:dyDescent="0.25">
      <c r="A1545">
        <f t="shared" si="986"/>
        <v>1</v>
      </c>
      <c r="B1545">
        <f t="shared" si="987"/>
        <v>1900</v>
      </c>
    </row>
    <row r="1546" spans="1:2" x14ac:dyDescent="0.25">
      <c r="A1546">
        <f t="shared" si="986"/>
        <v>1</v>
      </c>
      <c r="B1546">
        <f t="shared" si="987"/>
        <v>1900</v>
      </c>
    </row>
    <row r="1547" spans="1:2" x14ac:dyDescent="0.25">
      <c r="A1547">
        <f t="shared" si="986"/>
        <v>1</v>
      </c>
      <c r="B1547">
        <f t="shared" si="987"/>
        <v>1900</v>
      </c>
    </row>
    <row r="1548" spans="1:2" x14ac:dyDescent="0.25">
      <c r="A1548">
        <f t="shared" si="986"/>
        <v>1</v>
      </c>
      <c r="B1548">
        <f t="shared" si="987"/>
        <v>1900</v>
      </c>
    </row>
    <row r="1549" spans="1:2" x14ac:dyDescent="0.25">
      <c r="A1549">
        <f t="shared" si="986"/>
        <v>1</v>
      </c>
      <c r="B1549">
        <f t="shared" si="987"/>
        <v>1900</v>
      </c>
    </row>
    <row r="1550" spans="1:2" x14ac:dyDescent="0.25">
      <c r="A1550">
        <f t="shared" si="986"/>
        <v>1</v>
      </c>
      <c r="B1550">
        <f t="shared" si="987"/>
        <v>1900</v>
      </c>
    </row>
    <row r="1551" spans="1:2" x14ac:dyDescent="0.25">
      <c r="A1551">
        <f t="shared" si="986"/>
        <v>1</v>
      </c>
      <c r="B1551">
        <f t="shared" si="987"/>
        <v>1900</v>
      </c>
    </row>
    <row r="1552" spans="1:2" x14ac:dyDescent="0.25">
      <c r="A1552">
        <f t="shared" si="986"/>
        <v>1</v>
      </c>
      <c r="B1552">
        <f t="shared" si="987"/>
        <v>1900</v>
      </c>
    </row>
    <row r="1553" spans="1:2" x14ac:dyDescent="0.25">
      <c r="A1553">
        <f t="shared" si="986"/>
        <v>1</v>
      </c>
      <c r="B1553">
        <f t="shared" si="987"/>
        <v>1900</v>
      </c>
    </row>
    <row r="1554" spans="1:2" x14ac:dyDescent="0.25">
      <c r="A1554">
        <f t="shared" si="986"/>
        <v>1</v>
      </c>
      <c r="B1554">
        <f t="shared" si="987"/>
        <v>1900</v>
      </c>
    </row>
    <row r="1555" spans="1:2" x14ac:dyDescent="0.25">
      <c r="A1555">
        <f t="shared" si="986"/>
        <v>1</v>
      </c>
      <c r="B1555">
        <f t="shared" si="987"/>
        <v>1900</v>
      </c>
    </row>
    <row r="1556" spans="1:2" x14ac:dyDescent="0.25">
      <c r="A1556">
        <f t="shared" si="986"/>
        <v>1</v>
      </c>
      <c r="B1556">
        <f t="shared" si="987"/>
        <v>1900</v>
      </c>
    </row>
    <row r="1557" spans="1:2" x14ac:dyDescent="0.25">
      <c r="A1557">
        <f t="shared" si="986"/>
        <v>1</v>
      </c>
      <c r="B1557">
        <f t="shared" si="987"/>
        <v>1900</v>
      </c>
    </row>
    <row r="1558" spans="1:2" x14ac:dyDescent="0.25">
      <c r="A1558">
        <f t="shared" si="986"/>
        <v>1</v>
      </c>
      <c r="B1558">
        <f t="shared" si="987"/>
        <v>1900</v>
      </c>
    </row>
    <row r="1559" spans="1:2" x14ac:dyDescent="0.25">
      <c r="A1559">
        <f t="shared" si="986"/>
        <v>1</v>
      </c>
      <c r="B1559">
        <f t="shared" si="987"/>
        <v>1900</v>
      </c>
    </row>
    <row r="1560" spans="1:2" x14ac:dyDescent="0.25">
      <c r="A1560">
        <f t="shared" si="986"/>
        <v>1</v>
      </c>
      <c r="B1560">
        <f t="shared" si="987"/>
        <v>1900</v>
      </c>
    </row>
    <row r="1561" spans="1:2" x14ac:dyDescent="0.25">
      <c r="A1561">
        <f t="shared" si="986"/>
        <v>1</v>
      </c>
      <c r="B1561">
        <f t="shared" si="987"/>
        <v>1900</v>
      </c>
    </row>
    <row r="1562" spans="1:2" x14ac:dyDescent="0.25">
      <c r="A1562">
        <f t="shared" si="986"/>
        <v>1</v>
      </c>
      <c r="B1562">
        <f t="shared" si="987"/>
        <v>1900</v>
      </c>
    </row>
    <row r="1563" spans="1:2" x14ac:dyDescent="0.25">
      <c r="A1563">
        <f t="shared" si="986"/>
        <v>1</v>
      </c>
      <c r="B1563">
        <f t="shared" si="987"/>
        <v>1900</v>
      </c>
    </row>
    <row r="1564" spans="1:2" x14ac:dyDescent="0.25">
      <c r="A1564">
        <f t="shared" si="986"/>
        <v>1</v>
      </c>
      <c r="B1564">
        <f t="shared" si="987"/>
        <v>1900</v>
      </c>
    </row>
    <row r="1565" spans="1:2" x14ac:dyDescent="0.25">
      <c r="A1565">
        <f t="shared" si="986"/>
        <v>1</v>
      </c>
      <c r="B1565">
        <f t="shared" si="987"/>
        <v>1900</v>
      </c>
    </row>
    <row r="1566" spans="1:2" x14ac:dyDescent="0.25">
      <c r="A1566">
        <f t="shared" si="986"/>
        <v>1</v>
      </c>
      <c r="B1566">
        <f t="shared" si="987"/>
        <v>1900</v>
      </c>
    </row>
    <row r="1567" spans="1:2" x14ac:dyDescent="0.25">
      <c r="A1567">
        <f t="shared" si="986"/>
        <v>1</v>
      </c>
      <c r="B1567">
        <f t="shared" si="987"/>
        <v>1900</v>
      </c>
    </row>
    <row r="1568" spans="1:2" x14ac:dyDescent="0.25">
      <c r="A1568">
        <f t="shared" si="986"/>
        <v>1</v>
      </c>
      <c r="B1568">
        <f t="shared" si="987"/>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CH206" sqref="CH206"/>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4" t="s">
        <v>41</v>
      </c>
      <c r="E7" s="274"/>
      <c r="F7" s="274"/>
      <c r="G7" s="275"/>
      <c r="H7" s="273" t="s">
        <v>41</v>
      </c>
      <c r="I7" s="274"/>
      <c r="J7" s="274"/>
      <c r="K7" s="275"/>
      <c r="L7" s="273" t="s">
        <v>41</v>
      </c>
      <c r="M7" s="274"/>
      <c r="N7" s="274"/>
      <c r="O7" s="275"/>
      <c r="P7" s="273" t="s">
        <v>41</v>
      </c>
      <c r="Q7" s="274"/>
      <c r="R7" s="274"/>
      <c r="S7" s="275"/>
      <c r="T7" s="273" t="s">
        <v>41</v>
      </c>
      <c r="U7" s="274"/>
      <c r="V7" s="274"/>
      <c r="W7" s="275"/>
      <c r="X7" s="273" t="s">
        <v>41</v>
      </c>
      <c r="Y7" s="274"/>
      <c r="Z7" s="274"/>
      <c r="AA7" s="275"/>
      <c r="AB7" s="273" t="s">
        <v>41</v>
      </c>
      <c r="AC7" s="274"/>
      <c r="AD7" s="274"/>
      <c r="AE7" s="275"/>
      <c r="AF7" s="273" t="s">
        <v>41</v>
      </c>
      <c r="AG7" s="274"/>
      <c r="AH7" s="274"/>
      <c r="AI7" s="275"/>
      <c r="AJ7" s="273" t="s">
        <v>42</v>
      </c>
      <c r="AK7" s="274"/>
      <c r="AL7" s="274"/>
      <c r="AM7" s="275"/>
      <c r="AN7" s="273" t="s">
        <v>42</v>
      </c>
      <c r="AO7" s="274"/>
      <c r="AP7" s="274"/>
      <c r="AQ7" s="275"/>
      <c r="AR7" s="273" t="s">
        <v>42</v>
      </c>
      <c r="AS7" s="274"/>
      <c r="AT7" s="274"/>
      <c r="AU7" s="275"/>
      <c r="AV7" s="273" t="s">
        <v>42</v>
      </c>
      <c r="AW7" s="274"/>
      <c r="AX7" s="274"/>
      <c r="AY7" s="275"/>
      <c r="AZ7" s="273" t="s">
        <v>42</v>
      </c>
      <c r="BA7" s="274"/>
      <c r="BB7" s="274"/>
      <c r="BC7" s="275"/>
      <c r="BD7" s="273" t="s">
        <v>42</v>
      </c>
      <c r="BE7" s="274"/>
      <c r="BF7" s="274"/>
      <c r="BG7" s="275"/>
      <c r="BH7" s="273" t="s">
        <v>42</v>
      </c>
      <c r="BI7" s="274"/>
      <c r="BJ7" s="274"/>
      <c r="BK7" s="275"/>
      <c r="BL7" s="273" t="s">
        <v>42</v>
      </c>
      <c r="BM7" s="274"/>
      <c r="BN7" s="274"/>
      <c r="BO7" s="275"/>
      <c r="BP7" s="274" t="s">
        <v>42</v>
      </c>
      <c r="BQ7" s="274"/>
      <c r="BR7" s="274"/>
      <c r="BS7" s="275"/>
      <c r="BT7" s="274" t="s">
        <v>42</v>
      </c>
      <c r="BU7" s="274"/>
      <c r="BV7" s="274"/>
      <c r="BW7" s="275"/>
      <c r="BX7" s="274" t="s">
        <v>42</v>
      </c>
      <c r="BY7" s="274"/>
      <c r="BZ7" s="274"/>
      <c r="CA7" s="275"/>
      <c r="CB7" s="274" t="s">
        <v>42</v>
      </c>
      <c r="CC7" s="274"/>
      <c r="CD7" s="274"/>
      <c r="CE7" s="275"/>
      <c r="CF7" s="274" t="s">
        <v>45</v>
      </c>
      <c r="CG7" s="274"/>
      <c r="CH7" s="274"/>
      <c r="CI7" s="275"/>
      <c r="CJ7" s="274" t="s">
        <v>45</v>
      </c>
      <c r="CK7" s="274"/>
      <c r="CL7" s="274"/>
      <c r="CM7" s="275"/>
      <c r="CN7" s="274" t="s">
        <v>45</v>
      </c>
      <c r="CO7" s="274"/>
      <c r="CP7" s="274"/>
      <c r="CQ7" s="275"/>
      <c r="CR7" s="274" t="s">
        <v>45</v>
      </c>
      <c r="CS7" s="274"/>
      <c r="CT7" s="274"/>
      <c r="CU7" s="275"/>
      <c r="CV7" s="273" t="s">
        <v>45</v>
      </c>
      <c r="CW7" s="274"/>
      <c r="CX7" s="274"/>
      <c r="CY7" s="275"/>
      <c r="CZ7" s="273" t="s">
        <v>45</v>
      </c>
      <c r="DA7" s="274"/>
      <c r="DB7" s="274"/>
      <c r="DC7" s="275"/>
      <c r="DD7" s="274" t="s">
        <v>45</v>
      </c>
      <c r="DE7" s="274"/>
      <c r="DF7" s="274"/>
      <c r="DG7" s="275"/>
      <c r="DH7" s="274" t="s">
        <v>45</v>
      </c>
      <c r="DI7" s="274"/>
      <c r="DJ7" s="274"/>
      <c r="DK7" s="275"/>
      <c r="DL7" s="273" t="s">
        <v>45</v>
      </c>
      <c r="DM7" s="274"/>
      <c r="DN7" s="274"/>
      <c r="DO7" s="275"/>
      <c r="DP7" s="274" t="s">
        <v>45</v>
      </c>
      <c r="DQ7" s="274"/>
      <c r="DR7" s="274"/>
      <c r="DS7" s="275"/>
      <c r="DT7" s="274" t="s">
        <v>45</v>
      </c>
      <c r="DU7" s="274"/>
      <c r="DV7" s="274"/>
      <c r="DW7" s="275"/>
      <c r="DX7" s="274" t="s">
        <v>45</v>
      </c>
      <c r="DY7" s="274"/>
      <c r="DZ7" s="274"/>
      <c r="EA7" s="275"/>
      <c r="EB7" s="274" t="s">
        <v>47</v>
      </c>
      <c r="EC7" s="274"/>
      <c r="ED7" s="274"/>
      <c r="EE7" s="275"/>
      <c r="EF7" s="273" t="s">
        <v>47</v>
      </c>
      <c r="EG7" s="274"/>
      <c r="EH7" s="274"/>
      <c r="EI7" s="275"/>
      <c r="EJ7" s="274" t="s">
        <v>47</v>
      </c>
      <c r="EK7" s="274"/>
      <c r="EL7" s="274"/>
      <c r="EM7" s="275"/>
      <c r="EN7" s="274" t="s">
        <v>47</v>
      </c>
      <c r="EO7" s="274"/>
      <c r="EP7" s="274"/>
      <c r="EQ7" s="275"/>
      <c r="ER7" s="274" t="s">
        <v>47</v>
      </c>
      <c r="ES7" s="274"/>
      <c r="ET7" s="274"/>
      <c r="EU7" s="275"/>
      <c r="EV7" s="274" t="s">
        <v>47</v>
      </c>
      <c r="EW7" s="274"/>
      <c r="EX7" s="274"/>
      <c r="EY7" s="275"/>
      <c r="EZ7" s="274" t="s">
        <v>47</v>
      </c>
      <c r="FA7" s="274"/>
      <c r="FB7" s="274"/>
      <c r="FC7" s="275"/>
      <c r="FD7" s="274" t="s">
        <v>47</v>
      </c>
      <c r="FE7" s="274"/>
      <c r="FF7" s="274"/>
      <c r="FG7" s="275"/>
      <c r="FH7" s="274" t="s">
        <v>50</v>
      </c>
      <c r="FI7" s="274"/>
      <c r="FJ7" s="274"/>
      <c r="FK7" s="275"/>
      <c r="FL7" s="273" t="s">
        <v>50</v>
      </c>
      <c r="FM7" s="274"/>
      <c r="FN7" s="274"/>
      <c r="FO7" s="275"/>
      <c r="FP7" s="274" t="s">
        <v>50</v>
      </c>
      <c r="FQ7" s="274"/>
      <c r="FR7" s="274"/>
      <c r="FS7" s="275"/>
      <c r="FT7" s="274" t="s">
        <v>50</v>
      </c>
      <c r="FU7" s="274"/>
      <c r="FV7" s="274"/>
      <c r="FW7" s="275"/>
      <c r="FX7" s="274" t="s">
        <v>50</v>
      </c>
      <c r="FY7" s="274"/>
      <c r="FZ7" s="274"/>
      <c r="GA7" s="275"/>
      <c r="GB7" s="274" t="s">
        <v>30</v>
      </c>
      <c r="GC7" s="274"/>
      <c r="GD7" s="274"/>
      <c r="GE7" s="275"/>
      <c r="GF7" s="273" t="s">
        <v>30</v>
      </c>
      <c r="GG7" s="274"/>
      <c r="GH7" s="274"/>
      <c r="GI7" s="275"/>
      <c r="GJ7" s="274" t="s">
        <v>30</v>
      </c>
      <c r="GK7" s="274"/>
      <c r="GL7" s="274"/>
      <c r="GM7" s="275"/>
      <c r="GN7" s="274" t="s">
        <v>30</v>
      </c>
      <c r="GO7" s="274"/>
      <c r="GP7" s="274"/>
      <c r="GQ7" s="275"/>
    </row>
    <row r="8" spans="1:291" s="80" customFormat="1" ht="19.5" customHeight="1" x14ac:dyDescent="0.25">
      <c r="C8" s="78" t="s">
        <v>68</v>
      </c>
      <c r="D8" s="274" t="s">
        <v>6</v>
      </c>
      <c r="E8" s="274"/>
      <c r="F8" s="274"/>
      <c r="G8" s="275"/>
      <c r="H8" s="273" t="s">
        <v>6</v>
      </c>
      <c r="I8" s="274"/>
      <c r="J8" s="274"/>
      <c r="K8" s="275"/>
      <c r="L8" s="273" t="s">
        <v>6</v>
      </c>
      <c r="M8" s="274"/>
      <c r="N8" s="274"/>
      <c r="O8" s="275"/>
      <c r="P8" s="273" t="s">
        <v>6</v>
      </c>
      <c r="Q8" s="274"/>
      <c r="R8" s="274"/>
      <c r="S8" s="275"/>
      <c r="T8" s="273" t="s">
        <v>8</v>
      </c>
      <c r="U8" s="274"/>
      <c r="V8" s="274"/>
      <c r="W8" s="275"/>
      <c r="X8" s="273" t="s">
        <v>8</v>
      </c>
      <c r="Y8" s="274"/>
      <c r="Z8" s="274"/>
      <c r="AA8" s="275"/>
      <c r="AB8" s="273" t="s">
        <v>8</v>
      </c>
      <c r="AC8" s="274"/>
      <c r="AD8" s="274"/>
      <c r="AE8" s="275"/>
      <c r="AF8" s="273" t="s">
        <v>8</v>
      </c>
      <c r="AG8" s="274"/>
      <c r="AH8" s="274"/>
      <c r="AI8" s="275"/>
      <c r="AJ8" s="273" t="s">
        <v>9</v>
      </c>
      <c r="AK8" s="274"/>
      <c r="AL8" s="274"/>
      <c r="AM8" s="275"/>
      <c r="AN8" s="273" t="s">
        <v>9</v>
      </c>
      <c r="AO8" s="274"/>
      <c r="AP8" s="274"/>
      <c r="AQ8" s="275"/>
      <c r="AR8" s="273" t="s">
        <v>9</v>
      </c>
      <c r="AS8" s="274"/>
      <c r="AT8" s="274"/>
      <c r="AU8" s="275"/>
      <c r="AV8" s="273" t="s">
        <v>9</v>
      </c>
      <c r="AW8" s="274"/>
      <c r="AX8" s="274"/>
      <c r="AY8" s="275"/>
      <c r="AZ8" s="273" t="s">
        <v>10</v>
      </c>
      <c r="BA8" s="274"/>
      <c r="BB8" s="274"/>
      <c r="BC8" s="275"/>
      <c r="BD8" s="273" t="s">
        <v>10</v>
      </c>
      <c r="BE8" s="274"/>
      <c r="BF8" s="274"/>
      <c r="BG8" s="275"/>
      <c r="BH8" s="273" t="s">
        <v>10</v>
      </c>
      <c r="BI8" s="274"/>
      <c r="BJ8" s="274"/>
      <c r="BK8" s="275"/>
      <c r="BL8" s="273" t="s">
        <v>10</v>
      </c>
      <c r="BM8" s="274"/>
      <c r="BN8" s="274"/>
      <c r="BO8" s="275"/>
      <c r="BP8" s="274" t="s">
        <v>11</v>
      </c>
      <c r="BQ8" s="274"/>
      <c r="BR8" s="274"/>
      <c r="BS8" s="275"/>
      <c r="BT8" s="274" t="s">
        <v>11</v>
      </c>
      <c r="BU8" s="274"/>
      <c r="BV8" s="274"/>
      <c r="BW8" s="275"/>
      <c r="BX8" s="274" t="s">
        <v>11</v>
      </c>
      <c r="BY8" s="274"/>
      <c r="BZ8" s="274"/>
      <c r="CA8" s="275"/>
      <c r="CB8" s="274" t="s">
        <v>11</v>
      </c>
      <c r="CC8" s="274"/>
      <c r="CD8" s="274"/>
      <c r="CE8" s="275"/>
      <c r="CF8" s="274" t="s">
        <v>19</v>
      </c>
      <c r="CG8" s="274"/>
      <c r="CH8" s="274"/>
      <c r="CI8" s="275"/>
      <c r="CJ8" s="274" t="s">
        <v>19</v>
      </c>
      <c r="CK8" s="274"/>
      <c r="CL8" s="274"/>
      <c r="CM8" s="275"/>
      <c r="CN8" s="274" t="s">
        <v>19</v>
      </c>
      <c r="CO8" s="274"/>
      <c r="CP8" s="274"/>
      <c r="CQ8" s="275"/>
      <c r="CR8" s="274" t="s">
        <v>19</v>
      </c>
      <c r="CS8" s="274"/>
      <c r="CT8" s="274"/>
      <c r="CU8" s="275"/>
      <c r="CV8" s="273" t="s">
        <v>12</v>
      </c>
      <c r="CW8" s="274"/>
      <c r="CX8" s="274"/>
      <c r="CY8" s="275"/>
      <c r="CZ8" s="273" t="s">
        <v>12</v>
      </c>
      <c r="DA8" s="274"/>
      <c r="DB8" s="274"/>
      <c r="DC8" s="275"/>
      <c r="DD8" s="274" t="s">
        <v>12</v>
      </c>
      <c r="DE8" s="274"/>
      <c r="DF8" s="274"/>
      <c r="DG8" s="275"/>
      <c r="DH8" s="274" t="s">
        <v>12</v>
      </c>
      <c r="DI8" s="274"/>
      <c r="DJ8" s="274"/>
      <c r="DK8" s="275"/>
      <c r="DL8" s="273" t="s">
        <v>13</v>
      </c>
      <c r="DM8" s="274"/>
      <c r="DN8" s="274"/>
      <c r="DO8" s="275"/>
      <c r="DP8" s="274" t="s">
        <v>13</v>
      </c>
      <c r="DQ8" s="274"/>
      <c r="DR8" s="274"/>
      <c r="DS8" s="275"/>
      <c r="DT8" s="274" t="s">
        <v>13</v>
      </c>
      <c r="DU8" s="274"/>
      <c r="DV8" s="274"/>
      <c r="DW8" s="275"/>
      <c r="DX8" s="274" t="s">
        <v>13</v>
      </c>
      <c r="DY8" s="274"/>
      <c r="DZ8" s="274"/>
      <c r="EA8" s="275"/>
      <c r="EB8" s="274" t="s">
        <v>65</v>
      </c>
      <c r="EC8" s="274"/>
      <c r="ED8" s="274"/>
      <c r="EE8" s="275"/>
      <c r="EF8" s="273" t="s">
        <v>65</v>
      </c>
      <c r="EG8" s="274"/>
      <c r="EH8" s="274"/>
      <c r="EI8" s="275"/>
      <c r="EJ8" s="274" t="s">
        <v>65</v>
      </c>
      <c r="EK8" s="274"/>
      <c r="EL8" s="274"/>
      <c r="EM8" s="275"/>
      <c r="EN8" s="274" t="s">
        <v>65</v>
      </c>
      <c r="EO8" s="274"/>
      <c r="EP8" s="274"/>
      <c r="EQ8" s="275"/>
      <c r="ER8" s="274" t="s">
        <v>14</v>
      </c>
      <c r="ES8" s="274"/>
      <c r="ET8" s="274"/>
      <c r="EU8" s="275"/>
      <c r="EV8" s="274" t="s">
        <v>14</v>
      </c>
      <c r="EW8" s="274"/>
      <c r="EX8" s="274"/>
      <c r="EY8" s="275"/>
      <c r="EZ8" s="274" t="s">
        <v>14</v>
      </c>
      <c r="FA8" s="274"/>
      <c r="FB8" s="274"/>
      <c r="FC8" s="275"/>
      <c r="FD8" s="274" t="s">
        <v>14</v>
      </c>
      <c r="FE8" s="274"/>
      <c r="FF8" s="274"/>
      <c r="FG8" s="275"/>
      <c r="FH8" s="274" t="s">
        <v>33</v>
      </c>
      <c r="FI8" s="274"/>
      <c r="FJ8" s="274"/>
      <c r="FK8" s="275"/>
      <c r="FL8" s="273" t="s">
        <v>33</v>
      </c>
      <c r="FM8" s="274"/>
      <c r="FN8" s="274"/>
      <c r="FO8" s="275"/>
      <c r="FP8" s="274" t="s">
        <v>33</v>
      </c>
      <c r="FQ8" s="274"/>
      <c r="FR8" s="274"/>
      <c r="FS8" s="275"/>
      <c r="FT8" s="274" t="s">
        <v>33</v>
      </c>
      <c r="FU8" s="274"/>
      <c r="FV8" s="274"/>
      <c r="FW8" s="275"/>
      <c r="FX8" s="274" t="s">
        <v>33</v>
      </c>
      <c r="FY8" s="274"/>
      <c r="FZ8" s="274"/>
      <c r="GA8" s="275"/>
      <c r="GB8" s="274" t="s">
        <v>15</v>
      </c>
      <c r="GC8" s="274"/>
      <c r="GD8" s="274"/>
      <c r="GE8" s="275"/>
      <c r="GF8" s="273" t="s">
        <v>15</v>
      </c>
      <c r="GG8" s="274"/>
      <c r="GH8" s="274"/>
      <c r="GI8" s="275"/>
      <c r="GJ8" s="274" t="s">
        <v>15</v>
      </c>
      <c r="GK8" s="274"/>
      <c r="GL8" s="274"/>
      <c r="GM8" s="275"/>
      <c r="GN8" s="274" t="s">
        <v>15</v>
      </c>
      <c r="GO8" s="274"/>
      <c r="GP8" s="274"/>
      <c r="GQ8" s="275"/>
    </row>
    <row r="9" spans="1:291" s="81" customFormat="1" ht="18.600000000000001" customHeight="1" x14ac:dyDescent="0.25">
      <c r="C9" s="79" t="s">
        <v>69</v>
      </c>
      <c r="D9" s="279" t="s">
        <v>18</v>
      </c>
      <c r="E9" s="279"/>
      <c r="F9" s="279"/>
      <c r="G9" s="280"/>
      <c r="H9" s="276" t="s">
        <v>23</v>
      </c>
      <c r="I9" s="277"/>
      <c r="J9" s="277"/>
      <c r="K9" s="278"/>
      <c r="L9" s="276" t="s">
        <v>24</v>
      </c>
      <c r="M9" s="277"/>
      <c r="N9" s="277"/>
      <c r="O9" s="278"/>
      <c r="P9" s="276" t="s">
        <v>25</v>
      </c>
      <c r="Q9" s="277"/>
      <c r="R9" s="277"/>
      <c r="S9" s="278"/>
      <c r="T9" s="281" t="s">
        <v>18</v>
      </c>
      <c r="U9" s="279"/>
      <c r="V9" s="279"/>
      <c r="W9" s="280"/>
      <c r="X9" s="276" t="s">
        <v>23</v>
      </c>
      <c r="Y9" s="277"/>
      <c r="Z9" s="277"/>
      <c r="AA9" s="278"/>
      <c r="AB9" s="276" t="s">
        <v>24</v>
      </c>
      <c r="AC9" s="277"/>
      <c r="AD9" s="277"/>
      <c r="AE9" s="278"/>
      <c r="AF9" s="276" t="s">
        <v>25</v>
      </c>
      <c r="AG9" s="277"/>
      <c r="AH9" s="277"/>
      <c r="AI9" s="278"/>
      <c r="AJ9" s="281" t="s">
        <v>18</v>
      </c>
      <c r="AK9" s="279"/>
      <c r="AL9" s="279"/>
      <c r="AM9" s="280"/>
      <c r="AN9" s="276" t="s">
        <v>23</v>
      </c>
      <c r="AO9" s="277"/>
      <c r="AP9" s="277"/>
      <c r="AQ9" s="278"/>
      <c r="AR9" s="276" t="s">
        <v>24</v>
      </c>
      <c r="AS9" s="277"/>
      <c r="AT9" s="277"/>
      <c r="AU9" s="278"/>
      <c r="AV9" s="276" t="s">
        <v>25</v>
      </c>
      <c r="AW9" s="277"/>
      <c r="AX9" s="277"/>
      <c r="AY9" s="278"/>
      <c r="AZ9" s="281" t="s">
        <v>18</v>
      </c>
      <c r="BA9" s="279"/>
      <c r="BB9" s="279"/>
      <c r="BC9" s="280"/>
      <c r="BD9" s="276" t="s">
        <v>23</v>
      </c>
      <c r="BE9" s="277"/>
      <c r="BF9" s="277"/>
      <c r="BG9" s="278"/>
      <c r="BH9" s="276" t="s">
        <v>24</v>
      </c>
      <c r="BI9" s="277"/>
      <c r="BJ9" s="277"/>
      <c r="BK9" s="278"/>
      <c r="BL9" s="276" t="s">
        <v>25</v>
      </c>
      <c r="BM9" s="277"/>
      <c r="BN9" s="277"/>
      <c r="BO9" s="278"/>
      <c r="BP9" s="279" t="s">
        <v>18</v>
      </c>
      <c r="BQ9" s="279"/>
      <c r="BR9" s="279"/>
      <c r="BS9" s="280"/>
      <c r="BT9" s="277" t="s">
        <v>23</v>
      </c>
      <c r="BU9" s="277"/>
      <c r="BV9" s="277"/>
      <c r="BW9" s="278"/>
      <c r="BX9" s="277" t="s">
        <v>24</v>
      </c>
      <c r="BY9" s="277"/>
      <c r="BZ9" s="277"/>
      <c r="CA9" s="278"/>
      <c r="CB9" s="277" t="s">
        <v>27</v>
      </c>
      <c r="CC9" s="277"/>
      <c r="CD9" s="277"/>
      <c r="CE9" s="278"/>
      <c r="CF9" s="279" t="s">
        <v>18</v>
      </c>
      <c r="CG9" s="279"/>
      <c r="CH9" s="279"/>
      <c r="CI9" s="280"/>
      <c r="CJ9" s="277" t="s">
        <v>23</v>
      </c>
      <c r="CK9" s="277"/>
      <c r="CL9" s="277"/>
      <c r="CM9" s="278"/>
      <c r="CN9" s="277" t="s">
        <v>24</v>
      </c>
      <c r="CO9" s="277"/>
      <c r="CP9" s="277"/>
      <c r="CQ9" s="278"/>
      <c r="CR9" s="277" t="s">
        <v>27</v>
      </c>
      <c r="CS9" s="277"/>
      <c r="CT9" s="277"/>
      <c r="CU9" s="278"/>
      <c r="CV9" s="281" t="s">
        <v>18</v>
      </c>
      <c r="CW9" s="279"/>
      <c r="CX9" s="279"/>
      <c r="CY9" s="280"/>
      <c r="CZ9" s="276" t="s">
        <v>23</v>
      </c>
      <c r="DA9" s="277"/>
      <c r="DB9" s="277"/>
      <c r="DC9" s="278"/>
      <c r="DD9" s="277" t="s">
        <v>24</v>
      </c>
      <c r="DE9" s="277"/>
      <c r="DF9" s="277"/>
      <c r="DG9" s="278"/>
      <c r="DH9" s="277" t="s">
        <v>27</v>
      </c>
      <c r="DI9" s="277"/>
      <c r="DJ9" s="277"/>
      <c r="DK9" s="278"/>
      <c r="DL9" s="281" t="s">
        <v>18</v>
      </c>
      <c r="DM9" s="279"/>
      <c r="DN9" s="279"/>
      <c r="DO9" s="280"/>
      <c r="DP9" s="277" t="s">
        <v>23</v>
      </c>
      <c r="DQ9" s="277"/>
      <c r="DR9" s="277"/>
      <c r="DS9" s="278"/>
      <c r="DT9" s="277" t="s">
        <v>24</v>
      </c>
      <c r="DU9" s="277"/>
      <c r="DV9" s="277"/>
      <c r="DW9" s="278"/>
      <c r="DX9" s="277" t="s">
        <v>27</v>
      </c>
      <c r="DY9" s="277"/>
      <c r="DZ9" s="277"/>
      <c r="EA9" s="278"/>
      <c r="EB9" s="279" t="s">
        <v>18</v>
      </c>
      <c r="EC9" s="279"/>
      <c r="ED9" s="279"/>
      <c r="EE9" s="280"/>
      <c r="EF9" s="276" t="s">
        <v>23</v>
      </c>
      <c r="EG9" s="277"/>
      <c r="EH9" s="277"/>
      <c r="EI9" s="278"/>
      <c r="EJ9" s="277" t="s">
        <v>24</v>
      </c>
      <c r="EK9" s="277"/>
      <c r="EL9" s="277"/>
      <c r="EM9" s="278"/>
      <c r="EN9" s="277" t="s">
        <v>27</v>
      </c>
      <c r="EO9" s="277"/>
      <c r="EP9" s="277"/>
      <c r="EQ9" s="278"/>
      <c r="ER9" s="279" t="s">
        <v>18</v>
      </c>
      <c r="ES9" s="279"/>
      <c r="ET9" s="279"/>
      <c r="EU9" s="280"/>
      <c r="EV9" s="277" t="s">
        <v>23</v>
      </c>
      <c r="EW9" s="277"/>
      <c r="EX9" s="277"/>
      <c r="EY9" s="278"/>
      <c r="EZ9" s="277" t="s">
        <v>24</v>
      </c>
      <c r="FA9" s="277"/>
      <c r="FB9" s="277"/>
      <c r="FC9" s="278"/>
      <c r="FD9" s="277" t="s">
        <v>27</v>
      </c>
      <c r="FE9" s="277"/>
      <c r="FF9" s="277"/>
      <c r="FG9" s="278"/>
      <c r="FH9" s="279" t="s">
        <v>18</v>
      </c>
      <c r="FI9" s="279"/>
      <c r="FJ9" s="279"/>
      <c r="FK9" s="280"/>
      <c r="FL9" s="276" t="s">
        <v>23</v>
      </c>
      <c r="FM9" s="277"/>
      <c r="FN9" s="277"/>
      <c r="FO9" s="278"/>
      <c r="FP9" s="277" t="s">
        <v>31</v>
      </c>
      <c r="FQ9" s="277"/>
      <c r="FR9" s="277"/>
      <c r="FS9" s="278"/>
      <c r="FT9" s="277" t="s">
        <v>28</v>
      </c>
      <c r="FU9" s="277"/>
      <c r="FV9" s="277"/>
      <c r="FW9" s="278"/>
      <c r="FX9" s="277" t="s">
        <v>29</v>
      </c>
      <c r="FY9" s="277"/>
      <c r="FZ9" s="277"/>
      <c r="GA9" s="278"/>
      <c r="GB9" s="279" t="s">
        <v>18</v>
      </c>
      <c r="GC9" s="279"/>
      <c r="GD9" s="279"/>
      <c r="GE9" s="280"/>
      <c r="GF9" s="276" t="s">
        <v>23</v>
      </c>
      <c r="GG9" s="277"/>
      <c r="GH9" s="277"/>
      <c r="GI9" s="278"/>
      <c r="GJ9" s="277" t="s">
        <v>24</v>
      </c>
      <c r="GK9" s="277"/>
      <c r="GL9" s="277"/>
      <c r="GM9" s="278"/>
      <c r="GN9" s="277" t="s">
        <v>27</v>
      </c>
      <c r="GO9" s="277"/>
      <c r="GP9" s="277"/>
      <c r="GQ9" s="278"/>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5">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5">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968">MONTH(C268)</f>
        <v>1</v>
      </c>
      <c r="B268">
        <f t="shared" ref="B268:B331" si="969">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968"/>
        <v>1</v>
      </c>
      <c r="B269">
        <f t="shared" si="969"/>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968"/>
        <v>1</v>
      </c>
      <c r="B270">
        <f t="shared" si="969"/>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968"/>
        <v>1</v>
      </c>
      <c r="B271">
        <f t="shared" si="969"/>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968"/>
        <v>1</v>
      </c>
      <c r="B272">
        <f t="shared" si="969"/>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968"/>
        <v>1</v>
      </c>
      <c r="B273">
        <f t="shared" si="969"/>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968"/>
        <v>1</v>
      </c>
      <c r="B274">
        <f t="shared" si="969"/>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968"/>
        <v>1</v>
      </c>
      <c r="B275">
        <f t="shared" si="969"/>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968"/>
        <v>1</v>
      </c>
      <c r="B276">
        <f t="shared" si="969"/>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968"/>
        <v>1</v>
      </c>
      <c r="B277">
        <f t="shared" si="969"/>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968"/>
        <v>1</v>
      </c>
      <c r="B278">
        <f t="shared" si="969"/>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968"/>
        <v>1</v>
      </c>
      <c r="B279">
        <f t="shared" si="969"/>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968"/>
        <v>1</v>
      </c>
      <c r="B280">
        <f t="shared" si="969"/>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968"/>
        <v>1</v>
      </c>
      <c r="B281">
        <f t="shared" si="969"/>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968"/>
        <v>1</v>
      </c>
      <c r="B282">
        <f t="shared" si="969"/>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968"/>
        <v>1</v>
      </c>
      <c r="B283">
        <f t="shared" si="969"/>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968"/>
        <v>1</v>
      </c>
      <c r="B284">
        <f t="shared" si="969"/>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968"/>
        <v>1</v>
      </c>
      <c r="B285">
        <f t="shared" si="969"/>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968"/>
        <v>1</v>
      </c>
      <c r="B286">
        <f t="shared" si="969"/>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968"/>
        <v>1</v>
      </c>
      <c r="B287">
        <f t="shared" si="969"/>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968"/>
        <v>1</v>
      </c>
      <c r="B288">
        <f t="shared" si="969"/>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968"/>
        <v>1</v>
      </c>
      <c r="B289">
        <f t="shared" si="969"/>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968"/>
        <v>1</v>
      </c>
      <c r="B290">
        <f t="shared" si="969"/>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968"/>
        <v>1</v>
      </c>
      <c r="B291">
        <f t="shared" si="969"/>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968"/>
        <v>1</v>
      </c>
      <c r="B292">
        <f t="shared" si="969"/>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968"/>
        <v>1</v>
      </c>
      <c r="B293">
        <f t="shared" si="969"/>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968"/>
        <v>1</v>
      </c>
      <c r="B294">
        <f t="shared" si="969"/>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968"/>
        <v>1</v>
      </c>
      <c r="B295">
        <f t="shared" si="969"/>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968"/>
        <v>1</v>
      </c>
      <c r="B296">
        <f t="shared" si="969"/>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968"/>
        <v>1</v>
      </c>
      <c r="B297">
        <f t="shared" si="969"/>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968"/>
        <v>1</v>
      </c>
      <c r="B298">
        <f t="shared" si="969"/>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968"/>
        <v>1</v>
      </c>
      <c r="B299">
        <f t="shared" si="969"/>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968"/>
        <v>1</v>
      </c>
      <c r="B300">
        <f t="shared" si="969"/>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968"/>
        <v>1</v>
      </c>
      <c r="B301">
        <f t="shared" si="969"/>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968"/>
        <v>1</v>
      </c>
      <c r="B302">
        <f t="shared" si="969"/>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968"/>
        <v>1</v>
      </c>
      <c r="B303">
        <f t="shared" si="969"/>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968"/>
        <v>1</v>
      </c>
      <c r="B304">
        <f t="shared" si="969"/>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968"/>
        <v>1</v>
      </c>
      <c r="B305">
        <f t="shared" si="969"/>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968"/>
        <v>1</v>
      </c>
      <c r="B306">
        <f t="shared" si="969"/>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968"/>
        <v>1</v>
      </c>
      <c r="B307">
        <f t="shared" si="969"/>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968"/>
        <v>1</v>
      </c>
      <c r="B308">
        <f t="shared" si="969"/>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968"/>
        <v>1</v>
      </c>
      <c r="B309">
        <f t="shared" si="969"/>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968"/>
        <v>1</v>
      </c>
      <c r="B310">
        <f t="shared" si="969"/>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968"/>
        <v>1</v>
      </c>
      <c r="B311">
        <f t="shared" si="969"/>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968"/>
        <v>1</v>
      </c>
      <c r="B312">
        <f t="shared" si="969"/>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968"/>
        <v>1</v>
      </c>
      <c r="B313">
        <f t="shared" si="969"/>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968"/>
        <v>1</v>
      </c>
      <c r="B314">
        <f t="shared" si="969"/>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968"/>
        <v>1</v>
      </c>
      <c r="B315">
        <f t="shared" si="969"/>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968"/>
        <v>1</v>
      </c>
      <c r="B316">
        <f t="shared" si="969"/>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968"/>
        <v>1</v>
      </c>
      <c r="B317">
        <f t="shared" si="969"/>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968"/>
        <v>1</v>
      </c>
      <c r="B318">
        <f t="shared" si="969"/>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968"/>
        <v>1</v>
      </c>
      <c r="B319">
        <f t="shared" si="969"/>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968"/>
        <v>1</v>
      </c>
      <c r="B320">
        <f t="shared" si="969"/>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968"/>
        <v>1</v>
      </c>
      <c r="B321">
        <f t="shared" si="969"/>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968"/>
        <v>1</v>
      </c>
      <c r="B322">
        <f t="shared" si="969"/>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968"/>
        <v>1</v>
      </c>
      <c r="B323">
        <f t="shared" si="969"/>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968"/>
        <v>1</v>
      </c>
      <c r="B324">
        <f t="shared" si="969"/>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968"/>
        <v>1</v>
      </c>
      <c r="B325">
        <f t="shared" si="969"/>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968"/>
        <v>1</v>
      </c>
      <c r="B326">
        <f t="shared" si="969"/>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968"/>
        <v>1</v>
      </c>
      <c r="B327">
        <f t="shared" si="969"/>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968"/>
        <v>1</v>
      </c>
      <c r="B328">
        <f t="shared" si="969"/>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968"/>
        <v>1</v>
      </c>
      <c r="B329">
        <f t="shared" si="969"/>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968"/>
        <v>1</v>
      </c>
      <c r="B330">
        <f t="shared" si="969"/>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968"/>
        <v>1</v>
      </c>
      <c r="B331">
        <f t="shared" si="969"/>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970">MONTH(C332)</f>
        <v>1</v>
      </c>
      <c r="B332">
        <f t="shared" ref="B332:B395" si="971">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970"/>
        <v>1</v>
      </c>
      <c r="B333">
        <f t="shared" si="971"/>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970"/>
        <v>1</v>
      </c>
      <c r="B334">
        <f t="shared" si="971"/>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970"/>
        <v>1</v>
      </c>
      <c r="B335">
        <f t="shared" si="971"/>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970"/>
        <v>1</v>
      </c>
      <c r="B336">
        <f t="shared" si="971"/>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970"/>
        <v>1</v>
      </c>
      <c r="B337">
        <f t="shared" si="971"/>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970"/>
        <v>1</v>
      </c>
      <c r="B338">
        <f t="shared" si="971"/>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970"/>
        <v>1</v>
      </c>
      <c r="B339">
        <f t="shared" si="971"/>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970"/>
        <v>1</v>
      </c>
      <c r="B340">
        <f t="shared" si="971"/>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970"/>
        <v>1</v>
      </c>
      <c r="B341">
        <f t="shared" si="971"/>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970"/>
        <v>1</v>
      </c>
      <c r="B342">
        <f t="shared" si="971"/>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970"/>
        <v>1</v>
      </c>
      <c r="B343">
        <f t="shared" si="971"/>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970"/>
        <v>1</v>
      </c>
      <c r="B344">
        <f t="shared" si="971"/>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970"/>
        <v>1</v>
      </c>
      <c r="B345">
        <f t="shared" si="971"/>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970"/>
        <v>1</v>
      </c>
      <c r="B346">
        <f t="shared" si="971"/>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970"/>
        <v>1</v>
      </c>
      <c r="B347">
        <f t="shared" si="971"/>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970"/>
        <v>1</v>
      </c>
      <c r="B348">
        <f t="shared" si="971"/>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970"/>
        <v>1</v>
      </c>
      <c r="B349">
        <f t="shared" si="971"/>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970"/>
        <v>1</v>
      </c>
      <c r="B350">
        <f t="shared" si="971"/>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970"/>
        <v>1</v>
      </c>
      <c r="B351">
        <f t="shared" si="971"/>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970"/>
        <v>1</v>
      </c>
      <c r="B352">
        <f t="shared" si="971"/>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970"/>
        <v>1</v>
      </c>
      <c r="B353">
        <f t="shared" si="971"/>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970"/>
        <v>1</v>
      </c>
      <c r="B354">
        <f t="shared" si="971"/>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970"/>
        <v>1</v>
      </c>
      <c r="B355">
        <f t="shared" si="971"/>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970"/>
        <v>1</v>
      </c>
      <c r="B356">
        <f t="shared" si="971"/>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970"/>
        <v>1</v>
      </c>
      <c r="B357">
        <f t="shared" si="971"/>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970"/>
        <v>1</v>
      </c>
      <c r="B358">
        <f t="shared" si="971"/>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970"/>
        <v>1</v>
      </c>
      <c r="B359">
        <f t="shared" si="971"/>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970"/>
        <v>1</v>
      </c>
      <c r="B360">
        <f t="shared" si="971"/>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970"/>
        <v>1</v>
      </c>
      <c r="B361">
        <f t="shared" si="971"/>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970"/>
        <v>1</v>
      </c>
      <c r="B362">
        <f t="shared" si="971"/>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970"/>
        <v>1</v>
      </c>
      <c r="B363">
        <f t="shared" si="971"/>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970"/>
        <v>1</v>
      </c>
      <c r="B364">
        <f t="shared" si="971"/>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970"/>
        <v>1</v>
      </c>
      <c r="B365">
        <f t="shared" si="971"/>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970"/>
        <v>1</v>
      </c>
      <c r="B366">
        <f t="shared" si="971"/>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970"/>
        <v>1</v>
      </c>
      <c r="B367">
        <f t="shared" si="971"/>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970"/>
        <v>1</v>
      </c>
      <c r="B368">
        <f t="shared" si="971"/>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970"/>
        <v>1</v>
      </c>
      <c r="B369">
        <f t="shared" si="971"/>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970"/>
        <v>1</v>
      </c>
      <c r="B370">
        <f t="shared" si="971"/>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970"/>
        <v>1</v>
      </c>
      <c r="B371">
        <f t="shared" si="971"/>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970"/>
        <v>1</v>
      </c>
      <c r="B372">
        <f t="shared" si="971"/>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970"/>
        <v>1</v>
      </c>
      <c r="B373">
        <f t="shared" si="971"/>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970"/>
        <v>1</v>
      </c>
      <c r="B374">
        <f t="shared" si="971"/>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970"/>
        <v>1</v>
      </c>
      <c r="B375">
        <f t="shared" si="971"/>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970"/>
        <v>1</v>
      </c>
      <c r="B376">
        <f t="shared" si="971"/>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970"/>
        <v>1</v>
      </c>
      <c r="B377">
        <f t="shared" si="971"/>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970"/>
        <v>1</v>
      </c>
      <c r="B378">
        <f t="shared" si="971"/>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970"/>
        <v>1</v>
      </c>
      <c r="B379">
        <f t="shared" si="971"/>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970"/>
        <v>1</v>
      </c>
      <c r="B380">
        <f t="shared" si="971"/>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970"/>
        <v>1</v>
      </c>
      <c r="B381">
        <f t="shared" si="971"/>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970"/>
        <v>1</v>
      </c>
      <c r="B382">
        <f t="shared" si="971"/>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970"/>
        <v>1</v>
      </c>
      <c r="B383">
        <f t="shared" si="971"/>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970"/>
        <v>1</v>
      </c>
      <c r="B384">
        <f t="shared" si="971"/>
        <v>1900</v>
      </c>
      <c r="C384" s="67"/>
      <c r="FT384" s="74"/>
      <c r="FU384" s="128"/>
      <c r="FV384" s="4"/>
      <c r="FW384" s="151"/>
    </row>
    <row r="385" spans="1:199" ht="15.75" x14ac:dyDescent="0.25">
      <c r="A385">
        <f t="shared" si="970"/>
        <v>1</v>
      </c>
      <c r="B385">
        <f t="shared" si="971"/>
        <v>1900</v>
      </c>
      <c r="C385" s="67"/>
      <c r="FT385" s="74"/>
      <c r="FU385" s="128"/>
      <c r="FV385" s="4"/>
      <c r="FW385" s="151"/>
    </row>
    <row r="386" spans="1:199" ht="15.75" x14ac:dyDescent="0.25">
      <c r="A386">
        <f t="shared" si="970"/>
        <v>1</v>
      </c>
      <c r="B386">
        <f t="shared" si="971"/>
        <v>1900</v>
      </c>
      <c r="C386" s="68"/>
      <c r="FT386" s="74"/>
      <c r="FU386" s="128"/>
      <c r="FV386" s="4"/>
      <c r="FW386" s="151"/>
    </row>
    <row r="387" spans="1:199" ht="15.75" x14ac:dyDescent="0.25">
      <c r="A387">
        <f t="shared" si="970"/>
        <v>1</v>
      </c>
      <c r="B387">
        <f t="shared" si="971"/>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970"/>
        <v>1</v>
      </c>
      <c r="B388">
        <f t="shared" si="971"/>
        <v>1900</v>
      </c>
      <c r="C388" s="68"/>
      <c r="FT388" s="74"/>
      <c r="FU388" s="128"/>
      <c r="FV388" s="4"/>
      <c r="FW388" s="151"/>
    </row>
    <row r="389" spans="1:199" ht="15.75" x14ac:dyDescent="0.25">
      <c r="A389">
        <f t="shared" si="970"/>
        <v>1</v>
      </c>
      <c r="B389">
        <f t="shared" si="971"/>
        <v>1900</v>
      </c>
      <c r="C389" s="68"/>
      <c r="FT389" s="74"/>
      <c r="FU389" s="128"/>
      <c r="FV389" s="4"/>
      <c r="FW389" s="151"/>
    </row>
    <row r="390" spans="1:199" ht="15.75" x14ac:dyDescent="0.25">
      <c r="A390">
        <f t="shared" si="970"/>
        <v>1</v>
      </c>
      <c r="B390">
        <f t="shared" si="971"/>
        <v>1900</v>
      </c>
      <c r="C390" s="68"/>
      <c r="FT390" s="74"/>
      <c r="FU390" s="128"/>
      <c r="FV390" s="4"/>
      <c r="FW390" s="151"/>
    </row>
    <row r="391" spans="1:199" ht="15.75" x14ac:dyDescent="0.25">
      <c r="A391">
        <f t="shared" si="970"/>
        <v>1</v>
      </c>
      <c r="B391">
        <f t="shared" si="971"/>
        <v>1900</v>
      </c>
      <c r="C391" s="68"/>
      <c r="FT391" s="74"/>
      <c r="FU391" s="128"/>
      <c r="FV391" s="4"/>
      <c r="FW391" s="151"/>
    </row>
    <row r="392" spans="1:199" ht="15.75" x14ac:dyDescent="0.25">
      <c r="A392">
        <f t="shared" si="970"/>
        <v>1</v>
      </c>
      <c r="B392">
        <f t="shared" si="971"/>
        <v>1900</v>
      </c>
      <c r="C392" s="68"/>
      <c r="FT392" s="74"/>
      <c r="FU392" s="128"/>
      <c r="FV392" s="4"/>
      <c r="FW392" s="151"/>
    </row>
    <row r="393" spans="1:199" ht="15.75" x14ac:dyDescent="0.25">
      <c r="A393">
        <f t="shared" si="970"/>
        <v>1</v>
      </c>
      <c r="B393">
        <f t="shared" si="971"/>
        <v>1900</v>
      </c>
      <c r="C393" s="68"/>
      <c r="FT393" s="74"/>
      <c r="FU393" s="128"/>
      <c r="FV393" s="4"/>
      <c r="FW393" s="151"/>
    </row>
    <row r="394" spans="1:199" ht="15.75" x14ac:dyDescent="0.25">
      <c r="A394">
        <f t="shared" si="970"/>
        <v>1</v>
      </c>
      <c r="B394">
        <f t="shared" si="971"/>
        <v>1900</v>
      </c>
      <c r="C394" s="67"/>
      <c r="FT394" s="74"/>
      <c r="FU394" s="128"/>
      <c r="FV394" s="4"/>
      <c r="FW394" s="151"/>
    </row>
    <row r="395" spans="1:199" ht="15.75" x14ac:dyDescent="0.25">
      <c r="A395">
        <f t="shared" si="970"/>
        <v>1</v>
      </c>
      <c r="B395">
        <f t="shared" si="971"/>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972">MONTH(C396)</f>
        <v>1</v>
      </c>
      <c r="B396">
        <f t="shared" ref="B396:B459" si="973">YEAR(C396)</f>
        <v>1900</v>
      </c>
      <c r="C396" s="67"/>
      <c r="FT396" s="74"/>
      <c r="FU396" s="128"/>
      <c r="FV396" s="4"/>
      <c r="FW396" s="151"/>
    </row>
    <row r="397" spans="1:199" ht="15.75" x14ac:dyDescent="0.25">
      <c r="A397">
        <f t="shared" si="972"/>
        <v>1</v>
      </c>
      <c r="B397">
        <f t="shared" si="973"/>
        <v>1900</v>
      </c>
      <c r="C397" s="67"/>
      <c r="FT397" s="74"/>
      <c r="FU397" s="128"/>
      <c r="FV397" s="4"/>
      <c r="FW397" s="151"/>
    </row>
    <row r="398" spans="1:199" ht="15.75" x14ac:dyDescent="0.25">
      <c r="A398">
        <f t="shared" si="972"/>
        <v>1</v>
      </c>
      <c r="B398">
        <f t="shared" si="973"/>
        <v>1900</v>
      </c>
      <c r="C398" s="67"/>
      <c r="FT398" s="74"/>
      <c r="FU398" s="128"/>
      <c r="FV398" s="4"/>
      <c r="FW398" s="151"/>
    </row>
    <row r="399" spans="1:199" ht="15.75" x14ac:dyDescent="0.25">
      <c r="A399">
        <f t="shared" si="972"/>
        <v>1</v>
      </c>
      <c r="B399">
        <f t="shared" si="973"/>
        <v>1900</v>
      </c>
      <c r="C399" s="67"/>
      <c r="FT399" s="74"/>
      <c r="FU399" s="128"/>
      <c r="FV399" s="4"/>
      <c r="FW399" s="151"/>
    </row>
    <row r="400" spans="1:199" ht="15.75" x14ac:dyDescent="0.25">
      <c r="A400">
        <f t="shared" si="972"/>
        <v>1</v>
      </c>
      <c r="B400">
        <f t="shared" si="973"/>
        <v>1900</v>
      </c>
      <c r="C400" s="67"/>
      <c r="FT400" s="74"/>
      <c r="FU400" s="128"/>
      <c r="FV400" s="4"/>
      <c r="FW400" s="151"/>
    </row>
    <row r="401" spans="1:199" ht="15.75" x14ac:dyDescent="0.25">
      <c r="A401">
        <f t="shared" si="972"/>
        <v>1</v>
      </c>
      <c r="B401">
        <f t="shared" si="973"/>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972"/>
        <v>1</v>
      </c>
      <c r="B402">
        <f t="shared" si="973"/>
        <v>1900</v>
      </c>
      <c r="C402" s="67"/>
      <c r="FT402" s="74"/>
      <c r="FU402" s="128"/>
      <c r="FV402" s="4"/>
      <c r="FW402" s="151"/>
    </row>
    <row r="403" spans="1:199" ht="15.75" x14ac:dyDescent="0.25">
      <c r="A403">
        <f t="shared" si="972"/>
        <v>1</v>
      </c>
      <c r="B403">
        <f t="shared" si="973"/>
        <v>1900</v>
      </c>
      <c r="C403" s="67"/>
      <c r="FT403" s="74"/>
      <c r="FU403" s="128"/>
      <c r="FV403" s="4"/>
      <c r="FW403" s="151"/>
    </row>
    <row r="404" spans="1:199" ht="15.75" x14ac:dyDescent="0.25">
      <c r="A404">
        <f t="shared" si="972"/>
        <v>1</v>
      </c>
      <c r="B404">
        <f t="shared" si="973"/>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972"/>
        <v>1</v>
      </c>
      <c r="B405">
        <f t="shared" si="973"/>
        <v>1900</v>
      </c>
      <c r="C405" s="67"/>
      <c r="FT405" s="74"/>
      <c r="FU405" s="128"/>
      <c r="FV405" s="4"/>
      <c r="FW405" s="151"/>
    </row>
    <row r="406" spans="1:199" ht="15.75" x14ac:dyDescent="0.25">
      <c r="A406">
        <f t="shared" si="972"/>
        <v>1</v>
      </c>
      <c r="B406">
        <f t="shared" si="973"/>
        <v>1900</v>
      </c>
      <c r="C406" s="67"/>
      <c r="FT406" s="74"/>
      <c r="FU406" s="128"/>
      <c r="FV406" s="4"/>
      <c r="FW406" s="151"/>
    </row>
    <row r="407" spans="1:199" ht="15.75" x14ac:dyDescent="0.25">
      <c r="A407">
        <f t="shared" si="972"/>
        <v>1</v>
      </c>
      <c r="B407">
        <f t="shared" si="973"/>
        <v>1900</v>
      </c>
      <c r="C407" s="67"/>
      <c r="FT407" s="74"/>
      <c r="FU407" s="128"/>
      <c r="FV407" s="4"/>
      <c r="FW407" s="151"/>
    </row>
    <row r="408" spans="1:199" ht="15.75" x14ac:dyDescent="0.25">
      <c r="A408">
        <f t="shared" si="972"/>
        <v>1</v>
      </c>
      <c r="B408">
        <f t="shared" si="973"/>
        <v>1900</v>
      </c>
      <c r="C408" s="67"/>
      <c r="FT408" s="74"/>
      <c r="FU408" s="128"/>
      <c r="FV408" s="4"/>
      <c r="FW408" s="151"/>
    </row>
    <row r="409" spans="1:199" ht="15.75" x14ac:dyDescent="0.25">
      <c r="A409">
        <f t="shared" si="972"/>
        <v>1</v>
      </c>
      <c r="B409">
        <f t="shared" si="973"/>
        <v>1900</v>
      </c>
      <c r="C409" s="67"/>
      <c r="FT409" s="74"/>
      <c r="FU409" s="128"/>
      <c r="FV409" s="4"/>
      <c r="FW409" s="151"/>
    </row>
    <row r="410" spans="1:199" ht="15.75" x14ac:dyDescent="0.25">
      <c r="A410">
        <f t="shared" si="972"/>
        <v>1</v>
      </c>
      <c r="B410">
        <f t="shared" si="973"/>
        <v>1900</v>
      </c>
      <c r="C410" s="67"/>
      <c r="FT410" s="74"/>
      <c r="FU410" s="128"/>
      <c r="FV410" s="4"/>
      <c r="FW410" s="151"/>
    </row>
    <row r="411" spans="1:199" ht="15.75" x14ac:dyDescent="0.25">
      <c r="A411">
        <f t="shared" si="972"/>
        <v>1</v>
      </c>
      <c r="B411">
        <f t="shared" si="973"/>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972"/>
        <v>1</v>
      </c>
      <c r="B412">
        <f t="shared" si="973"/>
        <v>1900</v>
      </c>
      <c r="C412" s="67"/>
      <c r="FT412" s="74"/>
      <c r="FU412" s="128"/>
      <c r="FV412" s="4"/>
      <c r="FW412" s="151"/>
    </row>
    <row r="413" spans="1:199" ht="15.75" x14ac:dyDescent="0.25">
      <c r="A413">
        <f t="shared" si="972"/>
        <v>1</v>
      </c>
      <c r="B413">
        <f t="shared" si="973"/>
        <v>1900</v>
      </c>
      <c r="C413" s="67"/>
      <c r="FT413" s="74"/>
      <c r="FU413" s="128"/>
      <c r="FV413" s="4"/>
      <c r="FW413" s="151"/>
    </row>
    <row r="414" spans="1:199" ht="15.75" x14ac:dyDescent="0.25">
      <c r="A414">
        <f t="shared" si="972"/>
        <v>1</v>
      </c>
      <c r="B414">
        <f t="shared" si="973"/>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972"/>
        <v>1</v>
      </c>
      <c r="B415">
        <f t="shared" si="973"/>
        <v>1900</v>
      </c>
      <c r="C415" s="67"/>
      <c r="FT415" s="74"/>
      <c r="FU415" s="128"/>
      <c r="FV415" s="4"/>
      <c r="FW415" s="151"/>
    </row>
    <row r="416" spans="1:199" ht="15.75" x14ac:dyDescent="0.25">
      <c r="A416">
        <f t="shared" si="972"/>
        <v>1</v>
      </c>
      <c r="B416">
        <f t="shared" si="973"/>
        <v>1900</v>
      </c>
      <c r="C416" s="67"/>
      <c r="FT416" s="74"/>
      <c r="FU416" s="128"/>
      <c r="FV416" s="4"/>
      <c r="FW416" s="151"/>
    </row>
    <row r="417" spans="1:199" ht="15.75" x14ac:dyDescent="0.25">
      <c r="A417">
        <f t="shared" si="972"/>
        <v>1</v>
      </c>
      <c r="B417">
        <f t="shared" si="973"/>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972"/>
        <v>1</v>
      </c>
      <c r="B418">
        <f t="shared" si="973"/>
        <v>1900</v>
      </c>
      <c r="C418" s="67"/>
      <c r="FT418" s="74"/>
      <c r="FU418" s="128"/>
      <c r="FV418" s="4"/>
      <c r="FW418" s="151"/>
    </row>
    <row r="419" spans="1:199" ht="15.75" x14ac:dyDescent="0.25">
      <c r="A419">
        <f t="shared" si="972"/>
        <v>1</v>
      </c>
      <c r="B419">
        <f t="shared" si="973"/>
        <v>1900</v>
      </c>
      <c r="C419" s="67"/>
      <c r="FT419" s="74"/>
      <c r="FU419" s="128"/>
      <c r="FV419" s="4"/>
      <c r="FW419" s="151"/>
    </row>
    <row r="420" spans="1:199" ht="15.75" x14ac:dyDescent="0.25">
      <c r="A420">
        <f t="shared" si="972"/>
        <v>1</v>
      </c>
      <c r="B420">
        <f t="shared" si="973"/>
        <v>1900</v>
      </c>
      <c r="C420" s="67"/>
      <c r="FT420" s="74"/>
      <c r="FU420" s="128"/>
      <c r="FV420" s="4"/>
      <c r="FW420" s="151"/>
    </row>
    <row r="421" spans="1:199" ht="15.75" x14ac:dyDescent="0.25">
      <c r="A421">
        <f t="shared" si="972"/>
        <v>1</v>
      </c>
      <c r="B421">
        <f t="shared" si="973"/>
        <v>1900</v>
      </c>
      <c r="C421" s="67"/>
      <c r="FT421" s="74"/>
      <c r="FU421" s="128"/>
      <c r="FV421" s="4"/>
      <c r="FW421" s="151"/>
    </row>
    <row r="422" spans="1:199" ht="15.75" x14ac:dyDescent="0.25">
      <c r="A422">
        <f t="shared" si="972"/>
        <v>1</v>
      </c>
      <c r="B422">
        <f t="shared" si="973"/>
        <v>1900</v>
      </c>
      <c r="C422" s="67"/>
      <c r="FT422" s="74"/>
      <c r="FU422" s="128"/>
      <c r="FV422" s="4"/>
      <c r="FW422" s="151"/>
    </row>
    <row r="423" spans="1:199" ht="15.75" x14ac:dyDescent="0.25">
      <c r="A423">
        <f t="shared" si="972"/>
        <v>1</v>
      </c>
      <c r="B423">
        <f t="shared" si="973"/>
        <v>1900</v>
      </c>
      <c r="C423" s="67"/>
      <c r="FT423" s="74"/>
      <c r="FU423" s="128"/>
      <c r="FV423" s="4"/>
      <c r="FW423" s="151"/>
    </row>
    <row r="424" spans="1:199" ht="15.75" x14ac:dyDescent="0.25">
      <c r="A424">
        <f t="shared" si="972"/>
        <v>1</v>
      </c>
      <c r="B424">
        <f t="shared" si="973"/>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972"/>
        <v>1</v>
      </c>
      <c r="B425">
        <f t="shared" si="973"/>
        <v>1900</v>
      </c>
      <c r="C425" s="67"/>
      <c r="FT425" s="74"/>
      <c r="FU425" s="128"/>
      <c r="FV425" s="4"/>
      <c r="FW425" s="151"/>
    </row>
    <row r="426" spans="1:199" ht="15.75" x14ac:dyDescent="0.25">
      <c r="A426">
        <f t="shared" si="972"/>
        <v>1</v>
      </c>
      <c r="B426">
        <f t="shared" si="973"/>
        <v>1900</v>
      </c>
      <c r="C426" s="67"/>
      <c r="FT426" s="74"/>
      <c r="FU426" s="128"/>
      <c r="FV426" s="4"/>
      <c r="FW426" s="151"/>
    </row>
    <row r="427" spans="1:199" ht="15.75" x14ac:dyDescent="0.25">
      <c r="A427">
        <f t="shared" si="972"/>
        <v>1</v>
      </c>
      <c r="B427">
        <f t="shared" si="973"/>
        <v>1900</v>
      </c>
      <c r="C427" s="67"/>
      <c r="FT427" s="74"/>
      <c r="FU427" s="128"/>
      <c r="FV427" s="4"/>
      <c r="FW427" s="151"/>
    </row>
    <row r="428" spans="1:199" ht="15.75" x14ac:dyDescent="0.25">
      <c r="A428">
        <f t="shared" si="972"/>
        <v>1</v>
      </c>
      <c r="B428">
        <f t="shared" si="973"/>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972"/>
        <v>1</v>
      </c>
      <c r="B429">
        <f t="shared" si="973"/>
        <v>1900</v>
      </c>
      <c r="C429" s="67"/>
      <c r="FT429" s="74"/>
      <c r="FU429" s="128"/>
      <c r="FV429" s="4"/>
      <c r="FW429" s="151"/>
    </row>
    <row r="430" spans="1:199" ht="15.75" x14ac:dyDescent="0.25">
      <c r="A430">
        <f t="shared" si="972"/>
        <v>1</v>
      </c>
      <c r="B430">
        <f t="shared" si="973"/>
        <v>1900</v>
      </c>
      <c r="C430" s="67"/>
      <c r="FT430" s="74"/>
      <c r="FU430" s="128"/>
      <c r="FV430" s="4"/>
      <c r="FW430" s="151"/>
    </row>
    <row r="431" spans="1:199" ht="15.75" x14ac:dyDescent="0.25">
      <c r="A431">
        <f t="shared" si="972"/>
        <v>1</v>
      </c>
      <c r="B431">
        <f t="shared" si="973"/>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972"/>
        <v>1</v>
      </c>
      <c r="B432">
        <f t="shared" si="973"/>
        <v>1900</v>
      </c>
      <c r="C432" s="67"/>
      <c r="FT432" s="74"/>
      <c r="FU432" s="128"/>
      <c r="FV432" s="4"/>
      <c r="FW432" s="151"/>
    </row>
    <row r="433" spans="1:199" ht="15.75" x14ac:dyDescent="0.25">
      <c r="A433">
        <f t="shared" si="972"/>
        <v>1</v>
      </c>
      <c r="B433">
        <f t="shared" si="973"/>
        <v>1900</v>
      </c>
      <c r="C433" s="67"/>
      <c r="FT433" s="74"/>
      <c r="FU433" s="128"/>
      <c r="FV433" s="4"/>
      <c r="FW433" s="151"/>
    </row>
    <row r="434" spans="1:199" ht="15.75" x14ac:dyDescent="0.25">
      <c r="A434">
        <f t="shared" si="972"/>
        <v>1</v>
      </c>
      <c r="B434">
        <f t="shared" si="973"/>
        <v>1900</v>
      </c>
      <c r="C434" s="67"/>
      <c r="FT434" s="74"/>
      <c r="FU434" s="128"/>
      <c r="FV434" s="4"/>
      <c r="FW434" s="151"/>
    </row>
    <row r="435" spans="1:199" ht="15.75" x14ac:dyDescent="0.25">
      <c r="A435">
        <f t="shared" si="972"/>
        <v>1</v>
      </c>
      <c r="B435">
        <f t="shared" si="973"/>
        <v>1900</v>
      </c>
      <c r="C435" s="67"/>
      <c r="FT435" s="74"/>
      <c r="FU435" s="128"/>
      <c r="FV435" s="4"/>
      <c r="FW435" s="151"/>
    </row>
    <row r="436" spans="1:199" ht="15.75" x14ac:dyDescent="0.25">
      <c r="A436">
        <f t="shared" si="972"/>
        <v>1</v>
      </c>
      <c r="B436">
        <f t="shared" si="973"/>
        <v>1900</v>
      </c>
      <c r="C436" s="67"/>
      <c r="FT436" s="74"/>
      <c r="FU436" s="128"/>
      <c r="FV436" s="4"/>
      <c r="FW436" s="151"/>
    </row>
    <row r="437" spans="1:199" ht="15.75" x14ac:dyDescent="0.25">
      <c r="A437">
        <f t="shared" si="972"/>
        <v>1</v>
      </c>
      <c r="B437">
        <f t="shared" si="973"/>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972"/>
        <v>1</v>
      </c>
      <c r="B438">
        <f t="shared" si="973"/>
        <v>1900</v>
      </c>
      <c r="C438" s="67"/>
      <c r="FT438" s="74"/>
      <c r="FU438" s="128"/>
      <c r="FV438" s="4"/>
      <c r="FW438" s="151"/>
    </row>
    <row r="439" spans="1:199" ht="15.75" x14ac:dyDescent="0.25">
      <c r="A439">
        <f t="shared" si="972"/>
        <v>1</v>
      </c>
      <c r="B439">
        <f t="shared" si="973"/>
        <v>1900</v>
      </c>
      <c r="C439" s="67"/>
      <c r="FT439" s="74"/>
      <c r="FU439" s="128"/>
      <c r="FV439" s="4"/>
      <c r="FW439" s="151"/>
    </row>
    <row r="440" spans="1:199" ht="15.75" x14ac:dyDescent="0.25">
      <c r="A440">
        <f t="shared" si="972"/>
        <v>1</v>
      </c>
      <c r="B440">
        <f t="shared" si="973"/>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972"/>
        <v>1</v>
      </c>
      <c r="B441">
        <f t="shared" si="973"/>
        <v>1900</v>
      </c>
      <c r="C441" s="67"/>
      <c r="FT441" s="74"/>
      <c r="FU441" s="128"/>
      <c r="FV441" s="4"/>
      <c r="FW441" s="151"/>
    </row>
    <row r="442" spans="1:199" ht="15.75" x14ac:dyDescent="0.25">
      <c r="A442">
        <f t="shared" si="972"/>
        <v>1</v>
      </c>
      <c r="B442">
        <f t="shared" si="973"/>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972"/>
        <v>1</v>
      </c>
      <c r="B443">
        <f t="shared" si="973"/>
        <v>1900</v>
      </c>
      <c r="C443" s="67"/>
      <c r="FT443" s="74"/>
      <c r="FU443" s="128"/>
      <c r="FV443" s="4"/>
      <c r="FW443" s="151"/>
    </row>
    <row r="444" spans="1:199" ht="15.75" x14ac:dyDescent="0.25">
      <c r="A444">
        <f t="shared" si="972"/>
        <v>1</v>
      </c>
      <c r="B444">
        <f t="shared" si="973"/>
        <v>1900</v>
      </c>
      <c r="C444" s="67"/>
      <c r="FT444" s="74"/>
      <c r="FU444" s="128"/>
      <c r="FV444" s="4"/>
      <c r="FW444" s="151"/>
    </row>
    <row r="445" spans="1:199" ht="15.75" x14ac:dyDescent="0.25">
      <c r="A445">
        <f t="shared" si="972"/>
        <v>1</v>
      </c>
      <c r="B445">
        <f t="shared" si="973"/>
        <v>1900</v>
      </c>
      <c r="C445" s="67"/>
      <c r="FT445" s="74"/>
      <c r="FU445" s="128"/>
      <c r="FV445" s="4"/>
      <c r="FW445" s="151"/>
    </row>
    <row r="446" spans="1:199" ht="15.75" x14ac:dyDescent="0.25">
      <c r="A446">
        <f t="shared" si="972"/>
        <v>1</v>
      </c>
      <c r="B446">
        <f t="shared" si="973"/>
        <v>1900</v>
      </c>
      <c r="C446" s="67"/>
      <c r="FT446" s="74"/>
      <c r="FU446" s="128"/>
      <c r="FV446" s="4"/>
      <c r="FW446" s="151"/>
    </row>
    <row r="447" spans="1:199" x14ac:dyDescent="0.25">
      <c r="A447">
        <f t="shared" si="972"/>
        <v>1</v>
      </c>
      <c r="B447">
        <f t="shared" si="973"/>
        <v>1900</v>
      </c>
      <c r="C447" s="67"/>
    </row>
    <row r="448" spans="1:199" ht="15.75" x14ac:dyDescent="0.25">
      <c r="A448">
        <f t="shared" si="972"/>
        <v>1</v>
      </c>
      <c r="B448">
        <f t="shared" si="973"/>
        <v>1900</v>
      </c>
      <c r="C448" s="67"/>
      <c r="FT448" s="74"/>
      <c r="FU448" s="128"/>
      <c r="FV448" s="4"/>
      <c r="FW448" s="151"/>
    </row>
    <row r="449" spans="1:219" ht="15.75" x14ac:dyDescent="0.25">
      <c r="A449">
        <f t="shared" si="972"/>
        <v>1</v>
      </c>
      <c r="B449">
        <f t="shared" si="973"/>
        <v>1900</v>
      </c>
      <c r="C449" s="67"/>
      <c r="FT449" s="74"/>
      <c r="FU449" s="128"/>
      <c r="FV449" s="4"/>
      <c r="FW449" s="151"/>
    </row>
    <row r="450" spans="1:219" ht="15.75" x14ac:dyDescent="0.25">
      <c r="A450">
        <f t="shared" si="972"/>
        <v>1</v>
      </c>
      <c r="B450">
        <f t="shared" si="973"/>
        <v>1900</v>
      </c>
      <c r="C450" s="67"/>
      <c r="FT450" s="74"/>
      <c r="FU450" s="128"/>
      <c r="FV450" s="4"/>
      <c r="FW450" s="151"/>
    </row>
    <row r="451" spans="1:219" ht="15.75" x14ac:dyDescent="0.25">
      <c r="A451">
        <f t="shared" si="972"/>
        <v>1</v>
      </c>
      <c r="B451">
        <f t="shared" si="973"/>
        <v>1900</v>
      </c>
      <c r="C451" s="67"/>
      <c r="FT451" s="74"/>
      <c r="FU451" s="128"/>
      <c r="FV451" s="4"/>
      <c r="FW451" s="151"/>
    </row>
    <row r="452" spans="1:219" ht="15.75" x14ac:dyDescent="0.25">
      <c r="A452">
        <f t="shared" si="972"/>
        <v>1</v>
      </c>
      <c r="B452">
        <f t="shared" si="973"/>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972"/>
        <v>1</v>
      </c>
      <c r="B453">
        <f t="shared" si="973"/>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972"/>
        <v>1</v>
      </c>
      <c r="B454">
        <f t="shared" si="973"/>
        <v>1900</v>
      </c>
      <c r="C454" s="67"/>
    </row>
    <row r="455" spans="1:219" ht="15.75" x14ac:dyDescent="0.25">
      <c r="A455">
        <f t="shared" si="972"/>
        <v>1</v>
      </c>
      <c r="B455">
        <f t="shared" si="973"/>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972"/>
        <v>1</v>
      </c>
      <c r="B456">
        <f t="shared" si="973"/>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972"/>
        <v>1</v>
      </c>
      <c r="B457">
        <f t="shared" si="973"/>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972"/>
        <v>1</v>
      </c>
      <c r="B458">
        <f t="shared" si="973"/>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972"/>
        <v>1</v>
      </c>
      <c r="B459">
        <f t="shared" si="973"/>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974">MONTH(C460)</f>
        <v>1</v>
      </c>
      <c r="B460">
        <f t="shared" ref="B460:B523" si="975">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974"/>
        <v>1</v>
      </c>
      <c r="B461">
        <f t="shared" si="975"/>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974"/>
        <v>1</v>
      </c>
      <c r="B462">
        <f t="shared" si="975"/>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974"/>
        <v>1</v>
      </c>
      <c r="B463">
        <f t="shared" si="975"/>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974"/>
        <v>1</v>
      </c>
      <c r="B464">
        <f t="shared" si="975"/>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974"/>
        <v>1</v>
      </c>
      <c r="B465">
        <f t="shared" si="975"/>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974"/>
        <v>1</v>
      </c>
      <c r="B466">
        <f t="shared" si="975"/>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974"/>
        <v>1</v>
      </c>
      <c r="B467">
        <f t="shared" si="975"/>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974"/>
        <v>1</v>
      </c>
      <c r="B468">
        <f t="shared" si="975"/>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974"/>
        <v>1</v>
      </c>
      <c r="B469">
        <f t="shared" si="975"/>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974"/>
        <v>1</v>
      </c>
      <c r="B470">
        <f t="shared" si="975"/>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974"/>
        <v>1</v>
      </c>
      <c r="B471">
        <f t="shared" si="975"/>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974"/>
        <v>1</v>
      </c>
      <c r="B472">
        <f t="shared" si="975"/>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974"/>
        <v>1</v>
      </c>
      <c r="B473">
        <f t="shared" si="975"/>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974"/>
        <v>1</v>
      </c>
      <c r="B474">
        <f t="shared" si="975"/>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974"/>
        <v>1</v>
      </c>
      <c r="B475">
        <f t="shared" si="975"/>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974"/>
        <v>1</v>
      </c>
      <c r="B476">
        <f t="shared" si="975"/>
        <v>1900</v>
      </c>
      <c r="C476" s="67"/>
      <c r="F476" s="3"/>
      <c r="V476" s="3"/>
      <c r="CH476" s="3"/>
      <c r="CL476" s="3"/>
      <c r="CT476" s="3"/>
    </row>
    <row r="477" spans="1:202" ht="15.75" x14ac:dyDescent="0.25">
      <c r="A477">
        <f t="shared" si="974"/>
        <v>1</v>
      </c>
      <c r="B477">
        <f t="shared" si="975"/>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974"/>
        <v>1</v>
      </c>
      <c r="B478">
        <f t="shared" si="975"/>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974"/>
        <v>1</v>
      </c>
      <c r="B479">
        <f t="shared" si="975"/>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974"/>
        <v>1</v>
      </c>
      <c r="B480">
        <f t="shared" si="975"/>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974"/>
        <v>1</v>
      </c>
      <c r="B481">
        <f t="shared" si="975"/>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974"/>
        <v>1</v>
      </c>
      <c r="B482">
        <f t="shared" si="975"/>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974"/>
        <v>1</v>
      </c>
      <c r="B483">
        <f t="shared" si="975"/>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974"/>
        <v>1</v>
      </c>
      <c r="B484">
        <f t="shared" si="975"/>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974"/>
        <v>1</v>
      </c>
      <c r="B485">
        <f t="shared" si="975"/>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974"/>
        <v>1</v>
      </c>
      <c r="B486">
        <f t="shared" si="975"/>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974"/>
        <v>1</v>
      </c>
      <c r="B487">
        <f t="shared" si="975"/>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974"/>
        <v>1</v>
      </c>
      <c r="B488">
        <f t="shared" si="975"/>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974"/>
        <v>1</v>
      </c>
      <c r="B489">
        <f t="shared" si="975"/>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974"/>
        <v>1</v>
      </c>
      <c r="B490">
        <f t="shared" si="975"/>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974"/>
        <v>1</v>
      </c>
      <c r="B491">
        <f t="shared" si="975"/>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974"/>
        <v>1</v>
      </c>
      <c r="B492">
        <f t="shared" si="975"/>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974"/>
        <v>1</v>
      </c>
      <c r="B493">
        <f t="shared" si="975"/>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974"/>
        <v>1</v>
      </c>
      <c r="B494">
        <f t="shared" si="975"/>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974"/>
        <v>1</v>
      </c>
      <c r="B495">
        <f t="shared" si="975"/>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974"/>
        <v>1</v>
      </c>
      <c r="B496">
        <f t="shared" si="975"/>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974"/>
        <v>1</v>
      </c>
      <c r="B497">
        <f t="shared" si="975"/>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974"/>
        <v>1</v>
      </c>
      <c r="B498">
        <f t="shared" si="975"/>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974"/>
        <v>1</v>
      </c>
      <c r="B499">
        <f t="shared" si="975"/>
        <v>1900</v>
      </c>
      <c r="C499" s="67"/>
    </row>
    <row r="500" spans="1:203" ht="15.75" x14ac:dyDescent="0.25">
      <c r="A500">
        <f t="shared" si="974"/>
        <v>1</v>
      </c>
      <c r="B500">
        <f t="shared" si="975"/>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974"/>
        <v>1</v>
      </c>
      <c r="B501">
        <f t="shared" si="975"/>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974"/>
        <v>1</v>
      </c>
      <c r="B502">
        <f t="shared" si="975"/>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974"/>
        <v>1</v>
      </c>
      <c r="B503">
        <f t="shared" si="975"/>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974"/>
        <v>1</v>
      </c>
      <c r="B504">
        <f t="shared" si="975"/>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974"/>
        <v>1</v>
      </c>
      <c r="B505">
        <f t="shared" si="975"/>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974"/>
        <v>1</v>
      </c>
      <c r="B506">
        <f t="shared" si="975"/>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974"/>
        <v>1</v>
      </c>
      <c r="B507">
        <f t="shared" si="975"/>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974"/>
        <v>1</v>
      </c>
      <c r="B508">
        <f t="shared" si="975"/>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974"/>
        <v>1</v>
      </c>
      <c r="B509">
        <f t="shared" si="975"/>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974"/>
        <v>1</v>
      </c>
      <c r="B510">
        <f t="shared" si="975"/>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974"/>
        <v>1</v>
      </c>
      <c r="B511">
        <f t="shared" si="975"/>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974"/>
        <v>1</v>
      </c>
      <c r="B512">
        <f t="shared" si="975"/>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974"/>
        <v>1</v>
      </c>
      <c r="B513">
        <f t="shared" si="975"/>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974"/>
        <v>1</v>
      </c>
      <c r="B514">
        <f t="shared" si="975"/>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974"/>
        <v>1</v>
      </c>
      <c r="B515">
        <f t="shared" si="975"/>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974"/>
        <v>1</v>
      </c>
      <c r="B516">
        <f t="shared" si="975"/>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974"/>
        <v>1</v>
      </c>
      <c r="B517">
        <f t="shared" si="975"/>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974"/>
        <v>1</v>
      </c>
      <c r="B518">
        <f t="shared" si="975"/>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974"/>
        <v>1</v>
      </c>
      <c r="B519">
        <f t="shared" si="975"/>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974"/>
        <v>1</v>
      </c>
      <c r="B520">
        <f t="shared" si="975"/>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974"/>
        <v>1</v>
      </c>
      <c r="B521">
        <f t="shared" si="975"/>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974"/>
        <v>1</v>
      </c>
      <c r="B522">
        <f t="shared" si="975"/>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974"/>
        <v>1</v>
      </c>
      <c r="B523">
        <f t="shared" si="975"/>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976">MONTH(C524)</f>
        <v>1</v>
      </c>
      <c r="B524">
        <f t="shared" ref="B524:B587" si="977">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976"/>
        <v>1</v>
      </c>
      <c r="B525">
        <f t="shared" si="977"/>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976"/>
        <v>1</v>
      </c>
      <c r="B526">
        <f t="shared" si="977"/>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976"/>
        <v>1</v>
      </c>
      <c r="B527">
        <f t="shared" si="977"/>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976"/>
        <v>1</v>
      </c>
      <c r="B528">
        <f t="shared" si="977"/>
        <v>1900</v>
      </c>
      <c r="C528" s="67"/>
    </row>
    <row r="529" spans="1:199" x14ac:dyDescent="0.25">
      <c r="A529">
        <f t="shared" si="976"/>
        <v>1</v>
      </c>
      <c r="B529">
        <f t="shared" si="977"/>
        <v>1900</v>
      </c>
      <c r="C529" s="67"/>
    </row>
    <row r="530" spans="1:199" ht="15.75" x14ac:dyDescent="0.25">
      <c r="A530">
        <f t="shared" si="976"/>
        <v>1</v>
      </c>
      <c r="B530">
        <f t="shared" si="977"/>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976"/>
        <v>1</v>
      </c>
      <c r="B531">
        <f t="shared" si="977"/>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976"/>
        <v>1</v>
      </c>
      <c r="B532">
        <f t="shared" si="977"/>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976"/>
        <v>1</v>
      </c>
      <c r="B533">
        <f t="shared" si="977"/>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976"/>
        <v>1</v>
      </c>
      <c r="B534">
        <f t="shared" si="977"/>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976"/>
        <v>1</v>
      </c>
      <c r="B535">
        <f t="shared" si="977"/>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976"/>
        <v>1</v>
      </c>
      <c r="B536">
        <f t="shared" si="977"/>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976"/>
        <v>1</v>
      </c>
      <c r="B537">
        <f t="shared" si="977"/>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976"/>
        <v>1</v>
      </c>
      <c r="B538">
        <f t="shared" si="977"/>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976"/>
        <v>1</v>
      </c>
      <c r="B539">
        <f t="shared" si="977"/>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976"/>
        <v>1</v>
      </c>
      <c r="B540">
        <f t="shared" si="977"/>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976"/>
        <v>1</v>
      </c>
      <c r="B541">
        <f t="shared" si="977"/>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976"/>
        <v>1</v>
      </c>
      <c r="B542">
        <f t="shared" si="977"/>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976"/>
        <v>1</v>
      </c>
      <c r="B543">
        <f t="shared" si="977"/>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976"/>
        <v>1</v>
      </c>
      <c r="B544">
        <f t="shared" si="977"/>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976"/>
        <v>1</v>
      </c>
      <c r="B545">
        <f t="shared" si="977"/>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976"/>
        <v>1</v>
      </c>
      <c r="B546">
        <f t="shared" si="977"/>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976"/>
        <v>1</v>
      </c>
      <c r="B547">
        <f t="shared" si="977"/>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976"/>
        <v>1</v>
      </c>
      <c r="B548">
        <f t="shared" si="977"/>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976"/>
        <v>1</v>
      </c>
      <c r="B549">
        <f t="shared" si="977"/>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976"/>
        <v>1</v>
      </c>
      <c r="B550">
        <f t="shared" si="977"/>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976"/>
        <v>1</v>
      </c>
      <c r="B551">
        <f t="shared" si="977"/>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976"/>
        <v>1</v>
      </c>
      <c r="B552">
        <f t="shared" si="977"/>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976"/>
        <v>1</v>
      </c>
      <c r="B553">
        <f t="shared" si="977"/>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976"/>
        <v>1</v>
      </c>
      <c r="B554">
        <f t="shared" si="977"/>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976"/>
        <v>1</v>
      </c>
      <c r="B555">
        <f t="shared" si="977"/>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976"/>
        <v>1</v>
      </c>
      <c r="B556">
        <f t="shared" si="977"/>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976"/>
        <v>1</v>
      </c>
      <c r="B557">
        <f t="shared" si="977"/>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976"/>
        <v>1</v>
      </c>
      <c r="B558">
        <f t="shared" si="977"/>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976"/>
        <v>1</v>
      </c>
      <c r="B559">
        <f t="shared" si="977"/>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976"/>
        <v>1</v>
      </c>
      <c r="B560">
        <f t="shared" si="977"/>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976"/>
        <v>1</v>
      </c>
      <c r="B561">
        <f t="shared" si="977"/>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976"/>
        <v>1</v>
      </c>
      <c r="B562">
        <f t="shared" si="977"/>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976"/>
        <v>1</v>
      </c>
      <c r="B563">
        <f t="shared" si="977"/>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976"/>
        <v>1</v>
      </c>
      <c r="B564">
        <f t="shared" si="977"/>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976"/>
        <v>1</v>
      </c>
      <c r="B565">
        <f t="shared" si="977"/>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976"/>
        <v>1</v>
      </c>
      <c r="B566">
        <f t="shared" si="977"/>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976"/>
        <v>1</v>
      </c>
      <c r="B567">
        <f t="shared" si="977"/>
        <v>1900</v>
      </c>
      <c r="C567" s="67"/>
      <c r="FT567" s="74"/>
      <c r="FU567" s="128"/>
      <c r="FV567" s="4"/>
      <c r="FW567" s="151"/>
    </row>
    <row r="568" spans="1:199" s="15" customFormat="1" ht="15.75" x14ac:dyDescent="0.25">
      <c r="A568">
        <f t="shared" si="976"/>
        <v>1</v>
      </c>
      <c r="B568">
        <f t="shared" si="977"/>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976"/>
        <v>1</v>
      </c>
      <c r="B569">
        <f t="shared" si="977"/>
        <v>1900</v>
      </c>
      <c r="C569" s="67"/>
      <c r="FT569" s="74"/>
      <c r="FU569" s="128"/>
      <c r="FV569" s="4"/>
      <c r="FW569" s="151"/>
    </row>
    <row r="570" spans="1:199" ht="15.75" x14ac:dyDescent="0.25">
      <c r="A570">
        <f t="shared" si="976"/>
        <v>1</v>
      </c>
      <c r="B570">
        <f t="shared" si="977"/>
        <v>1900</v>
      </c>
      <c r="C570" s="67"/>
      <c r="FT570" s="74"/>
      <c r="FU570" s="128"/>
      <c r="FV570" s="4"/>
      <c r="FW570" s="151"/>
    </row>
    <row r="571" spans="1:199" ht="15.75" x14ac:dyDescent="0.25">
      <c r="A571">
        <f t="shared" si="976"/>
        <v>1</v>
      </c>
      <c r="B571">
        <f t="shared" si="977"/>
        <v>1900</v>
      </c>
      <c r="C571" s="67"/>
      <c r="FT571" s="74"/>
      <c r="FU571" s="128"/>
      <c r="FV571" s="4"/>
      <c r="FW571" s="151"/>
    </row>
    <row r="572" spans="1:199" ht="15.75" x14ac:dyDescent="0.25">
      <c r="A572">
        <f t="shared" si="976"/>
        <v>1</v>
      </c>
      <c r="B572">
        <f t="shared" si="977"/>
        <v>1900</v>
      </c>
      <c r="C572" s="67"/>
      <c r="FT572" s="74"/>
      <c r="FU572" s="128"/>
      <c r="FV572" s="4"/>
      <c r="FW572" s="151"/>
    </row>
    <row r="573" spans="1:199" ht="15.75" x14ac:dyDescent="0.25">
      <c r="A573">
        <f t="shared" si="976"/>
        <v>1</v>
      </c>
      <c r="B573">
        <f t="shared" si="977"/>
        <v>1900</v>
      </c>
      <c r="C573" s="67"/>
      <c r="FT573" s="74"/>
      <c r="FU573" s="128"/>
      <c r="FV573" s="4"/>
      <c r="FW573" s="151"/>
    </row>
    <row r="574" spans="1:199" ht="15.75" x14ac:dyDescent="0.25">
      <c r="A574">
        <f t="shared" si="976"/>
        <v>1</v>
      </c>
      <c r="B574">
        <f t="shared" si="977"/>
        <v>1900</v>
      </c>
      <c r="C574" s="67"/>
      <c r="FT574" s="74"/>
      <c r="FU574" s="128"/>
      <c r="FV574" s="4"/>
      <c r="FW574" s="151"/>
    </row>
    <row r="575" spans="1:199" ht="15.75" x14ac:dyDescent="0.25">
      <c r="A575">
        <f t="shared" si="976"/>
        <v>1</v>
      </c>
      <c r="B575">
        <f t="shared" si="977"/>
        <v>1900</v>
      </c>
      <c r="C575" s="67"/>
      <c r="FT575" s="74"/>
      <c r="FU575" s="128"/>
      <c r="FV575" s="4"/>
      <c r="FW575" s="151"/>
    </row>
    <row r="576" spans="1:199" ht="15.75" x14ac:dyDescent="0.25">
      <c r="A576">
        <f t="shared" si="976"/>
        <v>1</v>
      </c>
      <c r="B576">
        <f t="shared" si="977"/>
        <v>1900</v>
      </c>
      <c r="C576" s="67"/>
      <c r="FT576" s="74"/>
      <c r="FU576" s="128"/>
      <c r="FV576" s="4"/>
      <c r="FW576" s="151"/>
    </row>
    <row r="577" spans="1:179" ht="15.75" x14ac:dyDescent="0.25">
      <c r="A577">
        <f t="shared" si="976"/>
        <v>1</v>
      </c>
      <c r="B577">
        <f t="shared" si="977"/>
        <v>1900</v>
      </c>
      <c r="C577" s="67"/>
      <c r="FT577" s="74"/>
      <c r="FU577" s="128"/>
      <c r="FV577" s="4"/>
      <c r="FW577" s="151"/>
    </row>
    <row r="578" spans="1:179" ht="15.75" x14ac:dyDescent="0.25">
      <c r="A578">
        <f t="shared" si="976"/>
        <v>1</v>
      </c>
      <c r="B578">
        <f t="shared" si="977"/>
        <v>1900</v>
      </c>
      <c r="C578" s="67"/>
      <c r="FT578" s="74"/>
      <c r="FU578" s="128"/>
      <c r="FV578" s="4"/>
      <c r="FW578" s="151"/>
    </row>
    <row r="579" spans="1:179" ht="15.75" x14ac:dyDescent="0.25">
      <c r="A579">
        <f t="shared" si="976"/>
        <v>1</v>
      </c>
      <c r="B579">
        <f t="shared" si="977"/>
        <v>1900</v>
      </c>
      <c r="C579" s="67"/>
      <c r="FT579" s="74"/>
      <c r="FU579" s="128"/>
      <c r="FV579" s="4"/>
      <c r="FW579" s="151"/>
    </row>
    <row r="580" spans="1:179" x14ac:dyDescent="0.25">
      <c r="A580">
        <f t="shared" si="976"/>
        <v>1</v>
      </c>
      <c r="B580">
        <f t="shared" si="977"/>
        <v>1900</v>
      </c>
      <c r="C580" s="67"/>
    </row>
    <row r="581" spans="1:179" x14ac:dyDescent="0.25">
      <c r="A581">
        <f t="shared" si="976"/>
        <v>1</v>
      </c>
      <c r="B581">
        <f t="shared" si="977"/>
        <v>1900</v>
      </c>
      <c r="C581" s="67"/>
    </row>
    <row r="582" spans="1:179" ht="15.75" x14ac:dyDescent="0.25">
      <c r="A582">
        <f t="shared" si="976"/>
        <v>1</v>
      </c>
      <c r="B582">
        <f t="shared" si="977"/>
        <v>1900</v>
      </c>
      <c r="C582" s="67"/>
      <c r="FT582" s="74"/>
      <c r="FU582" s="128"/>
      <c r="FV582" s="4"/>
      <c r="FW582" s="151"/>
    </row>
    <row r="583" spans="1:179" ht="15.75" x14ac:dyDescent="0.25">
      <c r="A583">
        <f t="shared" si="976"/>
        <v>1</v>
      </c>
      <c r="B583">
        <f t="shared" si="977"/>
        <v>1900</v>
      </c>
      <c r="C583" s="67"/>
      <c r="FT583" s="74"/>
      <c r="FU583" s="128"/>
      <c r="FV583" s="4"/>
      <c r="FW583" s="151"/>
    </row>
    <row r="584" spans="1:179" ht="15.75" x14ac:dyDescent="0.25">
      <c r="A584">
        <f t="shared" si="976"/>
        <v>1</v>
      </c>
      <c r="B584">
        <f t="shared" si="977"/>
        <v>1900</v>
      </c>
      <c r="C584" s="67"/>
      <c r="FT584" s="74"/>
      <c r="FU584" s="128"/>
      <c r="FV584" s="4"/>
      <c r="FW584" s="151"/>
    </row>
    <row r="585" spans="1:179" x14ac:dyDescent="0.25">
      <c r="A585">
        <f t="shared" si="976"/>
        <v>1</v>
      </c>
      <c r="B585">
        <f t="shared" si="977"/>
        <v>1900</v>
      </c>
      <c r="C585" s="67"/>
    </row>
    <row r="586" spans="1:179" ht="15.75" x14ac:dyDescent="0.25">
      <c r="A586">
        <f t="shared" si="976"/>
        <v>1</v>
      </c>
      <c r="B586">
        <f t="shared" si="977"/>
        <v>1900</v>
      </c>
      <c r="C586" s="67"/>
      <c r="FT586" s="74"/>
      <c r="FU586" s="128"/>
      <c r="FV586" s="4"/>
      <c r="FW586" s="151"/>
    </row>
    <row r="587" spans="1:179" ht="15.75" x14ac:dyDescent="0.25">
      <c r="A587">
        <f t="shared" si="976"/>
        <v>1</v>
      </c>
      <c r="B587">
        <f t="shared" si="977"/>
        <v>1900</v>
      </c>
      <c r="C587" s="67"/>
      <c r="FT587" s="74"/>
      <c r="FU587" s="128"/>
      <c r="FV587" s="4"/>
      <c r="FW587" s="151"/>
    </row>
    <row r="588" spans="1:179" x14ac:dyDescent="0.25">
      <c r="A588">
        <f t="shared" ref="A588:A651" si="978">MONTH(C588)</f>
        <v>1</v>
      </c>
      <c r="B588">
        <f t="shared" ref="B588:B651" si="979">YEAR(C588)</f>
        <v>1900</v>
      </c>
      <c r="C588" s="67"/>
    </row>
    <row r="589" spans="1:179" ht="15.75" x14ac:dyDescent="0.25">
      <c r="A589">
        <f t="shared" si="978"/>
        <v>1</v>
      </c>
      <c r="B589">
        <f t="shared" si="979"/>
        <v>1900</v>
      </c>
      <c r="C589" s="67"/>
      <c r="FT589" s="74"/>
      <c r="FU589" s="128"/>
      <c r="FV589" s="4"/>
      <c r="FW589" s="151"/>
    </row>
    <row r="590" spans="1:179" x14ac:dyDescent="0.25">
      <c r="A590">
        <f t="shared" si="978"/>
        <v>1</v>
      </c>
      <c r="B590">
        <f t="shared" si="979"/>
        <v>1900</v>
      </c>
      <c r="C590" s="67"/>
    </row>
    <row r="591" spans="1:179" ht="15.75" x14ac:dyDescent="0.25">
      <c r="A591">
        <f t="shared" si="978"/>
        <v>1</v>
      </c>
      <c r="B591">
        <f t="shared" si="979"/>
        <v>1900</v>
      </c>
      <c r="C591" s="67"/>
      <c r="FT591" s="74"/>
      <c r="FU591" s="128"/>
      <c r="FV591" s="4"/>
      <c r="FW591" s="151"/>
    </row>
    <row r="592" spans="1:179" ht="15.75" x14ac:dyDescent="0.25">
      <c r="A592">
        <f t="shared" si="978"/>
        <v>1</v>
      </c>
      <c r="B592">
        <f t="shared" si="979"/>
        <v>1900</v>
      </c>
      <c r="C592" s="69"/>
      <c r="FT592" s="74"/>
      <c r="FU592" s="128"/>
      <c r="FV592" s="4"/>
      <c r="FW592" s="151"/>
    </row>
    <row r="593" spans="1:179" ht="15.75" x14ac:dyDescent="0.25">
      <c r="A593">
        <f t="shared" si="978"/>
        <v>1</v>
      </c>
      <c r="B593">
        <f t="shared" si="979"/>
        <v>1900</v>
      </c>
      <c r="C593" s="69"/>
      <c r="FT593" s="74"/>
      <c r="FU593" s="128"/>
      <c r="FV593" s="4"/>
      <c r="FW593" s="151"/>
    </row>
    <row r="594" spans="1:179" ht="15.75" x14ac:dyDescent="0.25">
      <c r="A594">
        <f t="shared" si="978"/>
        <v>1</v>
      </c>
      <c r="B594">
        <f t="shared" si="979"/>
        <v>1900</v>
      </c>
      <c r="C594" s="69"/>
    </row>
    <row r="595" spans="1:179" ht="15.75" x14ac:dyDescent="0.25">
      <c r="A595">
        <f t="shared" si="978"/>
        <v>1</v>
      </c>
      <c r="B595">
        <f t="shared" si="979"/>
        <v>1900</v>
      </c>
      <c r="C595" s="69"/>
      <c r="FT595" s="74"/>
      <c r="FU595" s="128"/>
      <c r="FV595" s="4"/>
      <c r="FW595" s="151"/>
    </row>
    <row r="596" spans="1:179" ht="15.75" x14ac:dyDescent="0.25">
      <c r="A596">
        <f t="shared" si="978"/>
        <v>1</v>
      </c>
      <c r="B596">
        <f t="shared" si="979"/>
        <v>1900</v>
      </c>
      <c r="C596" s="69"/>
      <c r="FT596" s="74"/>
      <c r="FU596" s="128"/>
      <c r="FV596" s="4"/>
      <c r="FW596" s="151"/>
    </row>
    <row r="597" spans="1:179" ht="15.75" x14ac:dyDescent="0.25">
      <c r="A597">
        <f t="shared" si="978"/>
        <v>1</v>
      </c>
      <c r="B597">
        <f t="shared" si="979"/>
        <v>1900</v>
      </c>
      <c r="C597" s="69"/>
      <c r="FT597" s="74"/>
      <c r="FU597" s="128"/>
      <c r="FV597" s="4"/>
      <c r="FW597" s="151"/>
    </row>
    <row r="598" spans="1:179" ht="15.75" x14ac:dyDescent="0.25">
      <c r="A598">
        <f t="shared" si="978"/>
        <v>1</v>
      </c>
      <c r="B598">
        <f t="shared" si="979"/>
        <v>1900</v>
      </c>
      <c r="C598" s="69"/>
    </row>
    <row r="599" spans="1:179" ht="15.75" x14ac:dyDescent="0.25">
      <c r="A599">
        <f t="shared" si="978"/>
        <v>1</v>
      </c>
      <c r="B599">
        <f t="shared" si="979"/>
        <v>1900</v>
      </c>
      <c r="C599" s="69"/>
      <c r="FT599" s="74"/>
      <c r="FU599" s="128"/>
      <c r="FV599" s="4"/>
      <c r="FW599" s="151"/>
    </row>
    <row r="600" spans="1:179" ht="15.75" x14ac:dyDescent="0.25">
      <c r="A600">
        <f t="shared" si="978"/>
        <v>1</v>
      </c>
      <c r="B600">
        <f t="shared" si="979"/>
        <v>1900</v>
      </c>
      <c r="C600" s="69"/>
    </row>
    <row r="601" spans="1:179" ht="15.75" x14ac:dyDescent="0.25">
      <c r="A601">
        <f t="shared" si="978"/>
        <v>1</v>
      </c>
      <c r="B601">
        <f t="shared" si="979"/>
        <v>1900</v>
      </c>
      <c r="C601" s="69"/>
      <c r="FT601" s="74"/>
      <c r="FU601" s="128"/>
      <c r="FV601" s="4"/>
      <c r="FW601" s="151"/>
    </row>
    <row r="602" spans="1:179" ht="15.75" x14ac:dyDescent="0.25">
      <c r="A602">
        <f t="shared" si="978"/>
        <v>1</v>
      </c>
      <c r="B602">
        <f t="shared" si="979"/>
        <v>1900</v>
      </c>
      <c r="C602" s="69"/>
      <c r="FT602" s="74"/>
      <c r="FU602" s="128"/>
      <c r="FV602" s="4"/>
      <c r="FW602" s="151"/>
    </row>
    <row r="603" spans="1:179" ht="15.75" x14ac:dyDescent="0.25">
      <c r="A603">
        <f t="shared" si="978"/>
        <v>1</v>
      </c>
      <c r="B603">
        <f t="shared" si="979"/>
        <v>1900</v>
      </c>
      <c r="C603" s="69"/>
      <c r="FT603" s="74"/>
      <c r="FU603" s="128"/>
      <c r="FV603" s="4"/>
      <c r="FW603" s="151"/>
    </row>
    <row r="604" spans="1:179" ht="15.75" x14ac:dyDescent="0.25">
      <c r="A604">
        <f t="shared" si="978"/>
        <v>1</v>
      </c>
      <c r="B604">
        <f t="shared" si="979"/>
        <v>1900</v>
      </c>
      <c r="C604" s="69"/>
    </row>
    <row r="605" spans="1:179" ht="15.75" x14ac:dyDescent="0.25">
      <c r="A605">
        <f t="shared" si="978"/>
        <v>1</v>
      </c>
      <c r="B605">
        <f t="shared" si="979"/>
        <v>1900</v>
      </c>
      <c r="C605" s="69"/>
      <c r="FT605" s="74"/>
      <c r="FU605" s="128"/>
      <c r="FV605" s="4"/>
      <c r="FW605" s="151"/>
    </row>
    <row r="606" spans="1:179" ht="15.75" x14ac:dyDescent="0.25">
      <c r="A606">
        <f t="shared" si="978"/>
        <v>1</v>
      </c>
      <c r="B606">
        <f t="shared" si="979"/>
        <v>1900</v>
      </c>
      <c r="C606" s="69"/>
      <c r="FT606" s="74"/>
      <c r="FU606" s="128"/>
      <c r="FV606" s="4"/>
      <c r="FW606" s="151"/>
    </row>
    <row r="607" spans="1:179" ht="15.75" x14ac:dyDescent="0.25">
      <c r="A607">
        <f t="shared" si="978"/>
        <v>1</v>
      </c>
      <c r="B607">
        <f t="shared" si="979"/>
        <v>1900</v>
      </c>
      <c r="C607" s="69"/>
      <c r="FT607" s="74"/>
      <c r="FU607" s="128"/>
      <c r="FV607" s="4"/>
      <c r="FW607" s="151"/>
    </row>
    <row r="608" spans="1:179" ht="15.75" x14ac:dyDescent="0.25">
      <c r="A608">
        <f t="shared" si="978"/>
        <v>1</v>
      </c>
      <c r="B608">
        <f t="shared" si="979"/>
        <v>1900</v>
      </c>
      <c r="C608" s="69"/>
      <c r="FT608" s="74"/>
      <c r="FU608" s="128"/>
      <c r="FV608" s="4"/>
      <c r="FW608" s="151"/>
    </row>
    <row r="609" spans="1:198" ht="16.350000000000001" customHeight="1" x14ac:dyDescent="0.25">
      <c r="A609">
        <f t="shared" si="978"/>
        <v>1</v>
      </c>
      <c r="B609">
        <f t="shared" si="979"/>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978"/>
        <v>1</v>
      </c>
      <c r="B610">
        <f t="shared" si="979"/>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978"/>
        <v>1</v>
      </c>
      <c r="B611">
        <f t="shared" si="979"/>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978"/>
        <v>1</v>
      </c>
      <c r="B612">
        <f t="shared" si="979"/>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978"/>
        <v>1</v>
      </c>
      <c r="B613">
        <f t="shared" si="979"/>
        <v>1900</v>
      </c>
      <c r="C613" s="69"/>
    </row>
    <row r="614" spans="1:198" ht="15.75" x14ac:dyDescent="0.25">
      <c r="A614">
        <f t="shared" si="978"/>
        <v>1</v>
      </c>
      <c r="B614">
        <f t="shared" si="979"/>
        <v>1900</v>
      </c>
      <c r="C614" s="69"/>
      <c r="FT614" s="74"/>
      <c r="FU614" s="128"/>
      <c r="FV614" s="4"/>
      <c r="FW614" s="151"/>
    </row>
    <row r="615" spans="1:198" ht="15.75" x14ac:dyDescent="0.25">
      <c r="A615">
        <f t="shared" si="978"/>
        <v>1</v>
      </c>
      <c r="B615">
        <f t="shared" si="979"/>
        <v>1900</v>
      </c>
      <c r="C615" s="69"/>
      <c r="FT615" s="74"/>
      <c r="FU615" s="128"/>
      <c r="FV615" s="4"/>
      <c r="FW615" s="151"/>
    </row>
    <row r="616" spans="1:198" ht="15.75" x14ac:dyDescent="0.25">
      <c r="A616">
        <f t="shared" si="978"/>
        <v>1</v>
      </c>
      <c r="B616">
        <f t="shared" si="979"/>
        <v>1900</v>
      </c>
      <c r="C616" s="69"/>
      <c r="FT616" s="74"/>
      <c r="FU616" s="128"/>
      <c r="FV616" s="4"/>
      <c r="FW616" s="151"/>
    </row>
    <row r="617" spans="1:198" ht="15.75" x14ac:dyDescent="0.25">
      <c r="A617">
        <f t="shared" si="978"/>
        <v>1</v>
      </c>
      <c r="B617">
        <f t="shared" si="979"/>
        <v>1900</v>
      </c>
      <c r="C617" s="69"/>
      <c r="FT617" s="74"/>
      <c r="FU617" s="128"/>
      <c r="FV617" s="4"/>
      <c r="FW617" s="151"/>
    </row>
    <row r="618" spans="1:198" ht="15.75" x14ac:dyDescent="0.25">
      <c r="A618">
        <f t="shared" si="978"/>
        <v>1</v>
      </c>
      <c r="B618">
        <f t="shared" si="979"/>
        <v>1900</v>
      </c>
      <c r="C618" s="69"/>
      <c r="FT618" s="74"/>
      <c r="FU618" s="128"/>
      <c r="FV618" s="4"/>
      <c r="FW618" s="151"/>
    </row>
    <row r="619" spans="1:198" ht="15.75" x14ac:dyDescent="0.25">
      <c r="A619">
        <f t="shared" si="978"/>
        <v>1</v>
      </c>
      <c r="B619">
        <f t="shared" si="979"/>
        <v>1900</v>
      </c>
      <c r="C619" s="69"/>
    </row>
    <row r="620" spans="1:198" ht="15.75" x14ac:dyDescent="0.25">
      <c r="A620">
        <f t="shared" si="978"/>
        <v>1</v>
      </c>
      <c r="B620">
        <f t="shared" si="979"/>
        <v>1900</v>
      </c>
      <c r="C620" s="69"/>
      <c r="FT620" s="74"/>
      <c r="FU620" s="128"/>
      <c r="FV620" s="4"/>
      <c r="FW620" s="151"/>
    </row>
    <row r="621" spans="1:198" ht="15.75" x14ac:dyDescent="0.25">
      <c r="A621">
        <f t="shared" si="978"/>
        <v>1</v>
      </c>
      <c r="B621">
        <f t="shared" si="979"/>
        <v>1900</v>
      </c>
      <c r="C621" s="69"/>
      <c r="FT621" s="74"/>
      <c r="FU621" s="128"/>
      <c r="FV621" s="4"/>
      <c r="FW621" s="151"/>
    </row>
    <row r="622" spans="1:198" ht="15.75" x14ac:dyDescent="0.25">
      <c r="A622">
        <f t="shared" si="978"/>
        <v>1</v>
      </c>
      <c r="B622">
        <f t="shared" si="979"/>
        <v>1900</v>
      </c>
      <c r="C622" s="69"/>
      <c r="FT622" s="74"/>
      <c r="FU622" s="128"/>
      <c r="FV622" s="4"/>
      <c r="FW622" s="151"/>
    </row>
    <row r="623" spans="1:198" ht="15.75" x14ac:dyDescent="0.25">
      <c r="A623">
        <f t="shared" si="978"/>
        <v>1</v>
      </c>
      <c r="B623">
        <f t="shared" si="979"/>
        <v>1900</v>
      </c>
      <c r="C623" s="69"/>
    </row>
    <row r="624" spans="1:198" ht="15.75" x14ac:dyDescent="0.25">
      <c r="A624">
        <f t="shared" si="978"/>
        <v>1</v>
      </c>
      <c r="B624">
        <f t="shared" si="979"/>
        <v>1900</v>
      </c>
      <c r="C624" s="69"/>
      <c r="FT624" s="74"/>
      <c r="FU624" s="128"/>
      <c r="FV624" s="4"/>
      <c r="FW624" s="151"/>
    </row>
    <row r="625" spans="1:179" ht="15.75" x14ac:dyDescent="0.25">
      <c r="A625">
        <f t="shared" si="978"/>
        <v>1</v>
      </c>
      <c r="B625">
        <f t="shared" si="979"/>
        <v>1900</v>
      </c>
      <c r="C625" s="69"/>
      <c r="FT625" s="74"/>
      <c r="FU625" s="128"/>
      <c r="FV625" s="4"/>
      <c r="FW625" s="151"/>
    </row>
    <row r="626" spans="1:179" ht="15.75" x14ac:dyDescent="0.25">
      <c r="A626">
        <f t="shared" si="978"/>
        <v>1</v>
      </c>
      <c r="B626">
        <f t="shared" si="979"/>
        <v>1900</v>
      </c>
      <c r="C626" s="69"/>
      <c r="FT626" s="74"/>
      <c r="FU626" s="128"/>
      <c r="FV626" s="4"/>
      <c r="FW626" s="151"/>
    </row>
    <row r="627" spans="1:179" ht="15.75" x14ac:dyDescent="0.25">
      <c r="A627">
        <f t="shared" si="978"/>
        <v>1</v>
      </c>
      <c r="B627">
        <f t="shared" si="979"/>
        <v>1900</v>
      </c>
      <c r="C627" s="69"/>
      <c r="FT627" s="74"/>
      <c r="FU627" s="128"/>
      <c r="FV627" s="4"/>
      <c r="FW627" s="151"/>
    </row>
    <row r="628" spans="1:179" ht="15.75" x14ac:dyDescent="0.25">
      <c r="A628">
        <f t="shared" si="978"/>
        <v>1</v>
      </c>
      <c r="B628">
        <f t="shared" si="979"/>
        <v>1900</v>
      </c>
      <c r="C628" s="69"/>
    </row>
    <row r="629" spans="1:179" ht="15.75" x14ac:dyDescent="0.25">
      <c r="A629">
        <f t="shared" si="978"/>
        <v>1</v>
      </c>
      <c r="B629">
        <f t="shared" si="979"/>
        <v>1900</v>
      </c>
      <c r="C629" s="69"/>
      <c r="FT629" s="74"/>
      <c r="FU629" s="128"/>
      <c r="FV629" s="4"/>
      <c r="FW629" s="151"/>
    </row>
    <row r="630" spans="1:179" ht="15.75" x14ac:dyDescent="0.25">
      <c r="A630">
        <f t="shared" si="978"/>
        <v>1</v>
      </c>
      <c r="B630">
        <f t="shared" si="979"/>
        <v>1900</v>
      </c>
      <c r="C630" s="69"/>
      <c r="FT630" s="74"/>
      <c r="FU630" s="128"/>
      <c r="FV630" s="4"/>
      <c r="FW630" s="151"/>
    </row>
    <row r="631" spans="1:179" ht="15.75" x14ac:dyDescent="0.25">
      <c r="A631">
        <f t="shared" si="978"/>
        <v>1</v>
      </c>
      <c r="B631">
        <f t="shared" si="979"/>
        <v>1900</v>
      </c>
      <c r="C631" s="69"/>
      <c r="FT631" s="74"/>
      <c r="FU631" s="128"/>
      <c r="FV631" s="4"/>
      <c r="FW631" s="151"/>
    </row>
    <row r="632" spans="1:179" ht="15.75" x14ac:dyDescent="0.25">
      <c r="A632">
        <f t="shared" si="978"/>
        <v>1</v>
      </c>
      <c r="B632">
        <f t="shared" si="979"/>
        <v>1900</v>
      </c>
      <c r="C632" s="69"/>
      <c r="FT632" s="74"/>
      <c r="FU632" s="128"/>
      <c r="FV632" s="4"/>
      <c r="FW632" s="151"/>
    </row>
    <row r="633" spans="1:179" ht="15.75" x14ac:dyDescent="0.25">
      <c r="A633">
        <f t="shared" si="978"/>
        <v>1</v>
      </c>
      <c r="B633">
        <f t="shared" si="979"/>
        <v>1900</v>
      </c>
      <c r="C633" s="69"/>
    </row>
    <row r="634" spans="1:179" ht="15.75" x14ac:dyDescent="0.25">
      <c r="A634">
        <f t="shared" si="978"/>
        <v>1</v>
      </c>
      <c r="B634">
        <f t="shared" si="979"/>
        <v>1900</v>
      </c>
      <c r="C634" s="69"/>
      <c r="FT634" s="74"/>
      <c r="FU634" s="128"/>
      <c r="FV634" s="4"/>
      <c r="FW634" s="151"/>
    </row>
    <row r="635" spans="1:179" ht="15.75" x14ac:dyDescent="0.25">
      <c r="A635">
        <f t="shared" si="978"/>
        <v>1</v>
      </c>
      <c r="B635">
        <f t="shared" si="979"/>
        <v>1900</v>
      </c>
      <c r="C635" s="69"/>
      <c r="FT635" s="74"/>
      <c r="FU635" s="128"/>
      <c r="FV635" s="4"/>
      <c r="FW635" s="151"/>
    </row>
    <row r="636" spans="1:179" ht="15.75" x14ac:dyDescent="0.25">
      <c r="A636">
        <f t="shared" si="978"/>
        <v>1</v>
      </c>
      <c r="B636">
        <f t="shared" si="979"/>
        <v>1900</v>
      </c>
      <c r="C636" s="69"/>
      <c r="FT636" s="74"/>
      <c r="FU636" s="128"/>
      <c r="FV636" s="4"/>
      <c r="FW636" s="151"/>
    </row>
    <row r="637" spans="1:179" ht="15.75" x14ac:dyDescent="0.25">
      <c r="A637">
        <f t="shared" si="978"/>
        <v>1</v>
      </c>
      <c r="B637">
        <f t="shared" si="979"/>
        <v>1900</v>
      </c>
      <c r="C637" s="69"/>
    </row>
    <row r="638" spans="1:179" ht="15.75" x14ac:dyDescent="0.25">
      <c r="A638">
        <f t="shared" si="978"/>
        <v>1</v>
      </c>
      <c r="B638">
        <f t="shared" si="979"/>
        <v>1900</v>
      </c>
      <c r="C638" s="69"/>
      <c r="FT638" s="74"/>
      <c r="FU638" s="128"/>
      <c r="FV638" s="4"/>
      <c r="FW638" s="151"/>
    </row>
    <row r="639" spans="1:179" ht="15.75" x14ac:dyDescent="0.25">
      <c r="A639">
        <f t="shared" si="978"/>
        <v>1</v>
      </c>
      <c r="B639">
        <f t="shared" si="979"/>
        <v>1900</v>
      </c>
      <c r="C639" s="69"/>
      <c r="FT639" s="74"/>
      <c r="FU639" s="128"/>
      <c r="FV639" s="4"/>
      <c r="FW639" s="151"/>
    </row>
    <row r="640" spans="1:179" ht="15.75" x14ac:dyDescent="0.25">
      <c r="A640">
        <f t="shared" si="978"/>
        <v>1</v>
      </c>
      <c r="B640">
        <f t="shared" si="979"/>
        <v>1900</v>
      </c>
      <c r="C640" s="69"/>
      <c r="FT640" s="74"/>
      <c r="FU640" s="128"/>
      <c r="FV640" s="4"/>
      <c r="FW640" s="151"/>
    </row>
    <row r="641" spans="1:179" ht="15.75" x14ac:dyDescent="0.25">
      <c r="A641">
        <f t="shared" si="978"/>
        <v>1</v>
      </c>
      <c r="B641">
        <f t="shared" si="979"/>
        <v>1900</v>
      </c>
      <c r="C641" s="69"/>
    </row>
    <row r="642" spans="1:179" ht="15.75" x14ac:dyDescent="0.25">
      <c r="A642">
        <f t="shared" si="978"/>
        <v>1</v>
      </c>
      <c r="B642">
        <f t="shared" si="979"/>
        <v>1900</v>
      </c>
      <c r="C642" s="69"/>
      <c r="FT642" s="74"/>
      <c r="FU642" s="128"/>
      <c r="FV642" s="4"/>
      <c r="FW642" s="151"/>
    </row>
    <row r="643" spans="1:179" ht="15.75" x14ac:dyDescent="0.25">
      <c r="A643">
        <f t="shared" si="978"/>
        <v>1</v>
      </c>
      <c r="B643">
        <f t="shared" si="979"/>
        <v>1900</v>
      </c>
      <c r="C643" s="69"/>
    </row>
    <row r="644" spans="1:179" ht="15.75" x14ac:dyDescent="0.25">
      <c r="A644">
        <f t="shared" si="978"/>
        <v>1</v>
      </c>
      <c r="B644">
        <f t="shared" si="979"/>
        <v>1900</v>
      </c>
      <c r="C644" s="69"/>
      <c r="FT644" s="74"/>
      <c r="FU644" s="128"/>
      <c r="FV644" s="4"/>
      <c r="FW644" s="151"/>
    </row>
    <row r="645" spans="1:179" ht="15.75" x14ac:dyDescent="0.25">
      <c r="A645">
        <f t="shared" si="978"/>
        <v>1</v>
      </c>
      <c r="B645">
        <f t="shared" si="979"/>
        <v>1900</v>
      </c>
      <c r="C645" s="69"/>
      <c r="DM645" s="14"/>
      <c r="DN645" s="13"/>
      <c r="DQ645" s="14"/>
      <c r="DR645" s="13"/>
      <c r="DU645" s="14"/>
      <c r="DV645" s="13"/>
      <c r="DY645" s="14"/>
      <c r="DZ645" s="17"/>
      <c r="FT645" s="74"/>
      <c r="FU645" s="128"/>
      <c r="FV645" s="4"/>
      <c r="FW645" s="151"/>
    </row>
    <row r="646" spans="1:179" ht="15.75" x14ac:dyDescent="0.25">
      <c r="A646">
        <f t="shared" si="978"/>
        <v>1</v>
      </c>
      <c r="B646">
        <f t="shared" si="979"/>
        <v>1900</v>
      </c>
      <c r="C646" s="69"/>
      <c r="DM646" s="14"/>
      <c r="DN646" s="13"/>
      <c r="DQ646" s="14"/>
      <c r="DR646" s="13"/>
      <c r="DU646" s="14"/>
      <c r="DV646" s="13"/>
      <c r="DY646" s="14"/>
      <c r="DZ646" s="17"/>
      <c r="FT646" s="74"/>
      <c r="FU646" s="128"/>
      <c r="FV646" s="4"/>
      <c r="FW646" s="151"/>
    </row>
    <row r="647" spans="1:179" ht="15.75" x14ac:dyDescent="0.25">
      <c r="A647">
        <f t="shared" si="978"/>
        <v>1</v>
      </c>
      <c r="B647">
        <f t="shared" si="979"/>
        <v>1900</v>
      </c>
      <c r="C647" s="69"/>
      <c r="DN647" s="2"/>
      <c r="DR647" s="2"/>
      <c r="DV647" s="2"/>
      <c r="DZ647" s="2"/>
      <c r="FT647" s="74"/>
      <c r="FU647" s="128"/>
      <c r="FV647" s="4"/>
      <c r="FW647" s="151"/>
    </row>
    <row r="648" spans="1:179" ht="15.75" x14ac:dyDescent="0.25">
      <c r="A648">
        <f t="shared" si="978"/>
        <v>1</v>
      </c>
      <c r="B648">
        <f t="shared" si="979"/>
        <v>1900</v>
      </c>
      <c r="C648" s="69"/>
    </row>
    <row r="649" spans="1:179" ht="15.75" x14ac:dyDescent="0.25">
      <c r="A649">
        <f t="shared" si="978"/>
        <v>1</v>
      </c>
      <c r="B649">
        <f t="shared" si="979"/>
        <v>1900</v>
      </c>
      <c r="C649" s="69"/>
      <c r="FT649" s="74"/>
      <c r="FU649" s="128"/>
      <c r="FV649" s="4"/>
      <c r="FW649" s="151"/>
    </row>
    <row r="650" spans="1:179" ht="15.75" x14ac:dyDescent="0.25">
      <c r="A650">
        <f t="shared" si="978"/>
        <v>1</v>
      </c>
      <c r="B650">
        <f t="shared" si="979"/>
        <v>1900</v>
      </c>
      <c r="C650" s="69"/>
      <c r="FT650" s="74"/>
      <c r="FU650" s="128"/>
      <c r="FV650" s="4"/>
      <c r="FW650" s="151"/>
    </row>
    <row r="651" spans="1:179" ht="15.75" x14ac:dyDescent="0.25">
      <c r="A651">
        <f t="shared" si="978"/>
        <v>1</v>
      </c>
      <c r="B651">
        <f t="shared" si="979"/>
        <v>1900</v>
      </c>
      <c r="C651" s="69"/>
      <c r="FT651" s="74"/>
      <c r="FU651" s="128"/>
      <c r="FV651" s="4"/>
      <c r="FW651" s="151"/>
    </row>
    <row r="652" spans="1:179" ht="15.75" x14ac:dyDescent="0.25">
      <c r="A652">
        <f t="shared" ref="A652:A715" si="980">MONTH(C652)</f>
        <v>1</v>
      </c>
      <c r="B652">
        <f t="shared" ref="B652:B715" si="981">YEAR(C652)</f>
        <v>1900</v>
      </c>
      <c r="C652" s="69"/>
    </row>
    <row r="653" spans="1:179" ht="15.75" x14ac:dyDescent="0.25">
      <c r="A653">
        <f t="shared" si="980"/>
        <v>1</v>
      </c>
      <c r="B653">
        <f t="shared" si="981"/>
        <v>1900</v>
      </c>
      <c r="C653" s="69"/>
      <c r="FT653" s="74"/>
      <c r="FU653" s="128"/>
      <c r="FV653" s="4"/>
      <c r="FW653" s="151"/>
    </row>
    <row r="654" spans="1:179" ht="15.75" x14ac:dyDescent="0.25">
      <c r="A654">
        <f t="shared" si="980"/>
        <v>1</v>
      </c>
      <c r="B654">
        <f t="shared" si="981"/>
        <v>1900</v>
      </c>
      <c r="C654" s="69"/>
      <c r="FT654" s="74"/>
      <c r="FU654" s="128"/>
      <c r="FV654" s="4"/>
      <c r="FW654" s="151"/>
    </row>
    <row r="655" spans="1:179" ht="15.75" x14ac:dyDescent="0.25">
      <c r="A655">
        <f t="shared" si="980"/>
        <v>1</v>
      </c>
      <c r="B655">
        <f t="shared" si="981"/>
        <v>1900</v>
      </c>
      <c r="C655" s="69"/>
      <c r="FT655" s="74"/>
      <c r="FU655" s="128"/>
      <c r="FV655" s="4"/>
      <c r="FW655" s="151"/>
    </row>
    <row r="656" spans="1:179" ht="15.75" x14ac:dyDescent="0.25">
      <c r="A656">
        <f t="shared" si="980"/>
        <v>1</v>
      </c>
      <c r="B656">
        <f t="shared" si="981"/>
        <v>1900</v>
      </c>
      <c r="C656" s="69"/>
      <c r="FT656" s="74"/>
      <c r="FU656" s="128"/>
      <c r="FV656" s="4"/>
      <c r="FW656" s="151"/>
    </row>
    <row r="657" spans="1:179" ht="15.75" x14ac:dyDescent="0.25">
      <c r="A657">
        <f t="shared" si="980"/>
        <v>1</v>
      </c>
      <c r="B657">
        <f t="shared" si="981"/>
        <v>1900</v>
      </c>
      <c r="C657" s="69"/>
      <c r="FT657" s="74"/>
      <c r="FU657" s="128"/>
      <c r="FV657" s="4"/>
      <c r="FW657" s="151"/>
    </row>
    <row r="658" spans="1:179" ht="15.75" x14ac:dyDescent="0.25">
      <c r="A658">
        <f t="shared" si="980"/>
        <v>1</v>
      </c>
      <c r="B658">
        <f t="shared" si="981"/>
        <v>1900</v>
      </c>
      <c r="C658" s="69"/>
      <c r="FT658" s="74"/>
      <c r="FU658" s="128"/>
      <c r="FV658" s="4"/>
      <c r="FW658" s="151"/>
    </row>
    <row r="659" spans="1:179" ht="15.75" x14ac:dyDescent="0.25">
      <c r="A659">
        <f t="shared" si="980"/>
        <v>1</v>
      </c>
      <c r="B659">
        <f t="shared" si="981"/>
        <v>1900</v>
      </c>
      <c r="C659" s="69"/>
      <c r="FT659" s="74"/>
      <c r="FU659" s="128"/>
      <c r="FV659" s="4"/>
      <c r="FW659" s="151"/>
    </row>
    <row r="660" spans="1:179" ht="15.75" x14ac:dyDescent="0.25">
      <c r="A660">
        <f t="shared" si="980"/>
        <v>1</v>
      </c>
      <c r="B660">
        <f t="shared" si="981"/>
        <v>1900</v>
      </c>
      <c r="C660" s="69"/>
      <c r="FT660" s="74"/>
      <c r="FU660" s="128"/>
      <c r="FV660" s="4"/>
      <c r="FW660" s="151"/>
    </row>
    <row r="661" spans="1:179" ht="15.75" x14ac:dyDescent="0.25">
      <c r="A661">
        <f t="shared" si="980"/>
        <v>1</v>
      </c>
      <c r="B661">
        <f t="shared" si="981"/>
        <v>1900</v>
      </c>
      <c r="C661" s="69"/>
    </row>
    <row r="662" spans="1:179" ht="15.75" x14ac:dyDescent="0.25">
      <c r="A662">
        <f t="shared" si="980"/>
        <v>1</v>
      </c>
      <c r="B662">
        <f t="shared" si="981"/>
        <v>1900</v>
      </c>
      <c r="C662" s="69"/>
      <c r="FT662" s="74"/>
      <c r="FU662" s="128"/>
      <c r="FV662" s="4"/>
      <c r="FW662" s="151"/>
    </row>
    <row r="663" spans="1:179" ht="15.75" x14ac:dyDescent="0.25">
      <c r="A663">
        <f t="shared" si="980"/>
        <v>1</v>
      </c>
      <c r="B663">
        <f t="shared" si="981"/>
        <v>1900</v>
      </c>
      <c r="C663" s="69"/>
      <c r="FT663" s="74"/>
      <c r="FU663" s="128"/>
      <c r="FV663" s="4"/>
      <c r="FW663" s="151"/>
    </row>
    <row r="664" spans="1:179" ht="15.75" x14ac:dyDescent="0.25">
      <c r="A664">
        <f t="shared" si="980"/>
        <v>1</v>
      </c>
      <c r="B664">
        <f t="shared" si="981"/>
        <v>1900</v>
      </c>
      <c r="C664" s="69"/>
      <c r="FT664" s="74"/>
      <c r="FU664" s="128"/>
      <c r="FV664" s="4"/>
      <c r="FW664" s="151"/>
    </row>
    <row r="665" spans="1:179" ht="15.75" x14ac:dyDescent="0.25">
      <c r="A665">
        <f t="shared" si="980"/>
        <v>1</v>
      </c>
      <c r="B665">
        <f t="shared" si="981"/>
        <v>1900</v>
      </c>
      <c r="C665" s="69"/>
      <c r="FT665" s="74"/>
      <c r="FU665" s="128"/>
      <c r="FV665" s="4"/>
      <c r="FW665" s="151"/>
    </row>
    <row r="666" spans="1:179" ht="15.75" x14ac:dyDescent="0.25">
      <c r="A666">
        <f t="shared" si="980"/>
        <v>1</v>
      </c>
      <c r="B666">
        <f t="shared" si="981"/>
        <v>1900</v>
      </c>
      <c r="C666" s="69"/>
    </row>
    <row r="667" spans="1:179" ht="15.75" x14ac:dyDescent="0.25">
      <c r="A667">
        <f t="shared" si="980"/>
        <v>1</v>
      </c>
      <c r="B667">
        <f t="shared" si="981"/>
        <v>1900</v>
      </c>
      <c r="C667" s="69"/>
      <c r="FT667" s="74"/>
      <c r="FU667" s="128"/>
      <c r="FV667" s="4"/>
      <c r="FW667" s="151"/>
    </row>
    <row r="668" spans="1:179" ht="15.75" x14ac:dyDescent="0.25">
      <c r="A668">
        <f t="shared" si="980"/>
        <v>1</v>
      </c>
      <c r="B668">
        <f t="shared" si="981"/>
        <v>1900</v>
      </c>
      <c r="C668" s="69"/>
      <c r="FT668" s="74"/>
      <c r="FU668" s="128"/>
      <c r="FV668" s="4"/>
      <c r="FW668" s="151"/>
    </row>
    <row r="669" spans="1:179" ht="15.75" x14ac:dyDescent="0.25">
      <c r="A669">
        <f t="shared" si="980"/>
        <v>1</v>
      </c>
      <c r="B669">
        <f t="shared" si="981"/>
        <v>1900</v>
      </c>
      <c r="C669" s="69"/>
      <c r="FT669" s="74"/>
      <c r="FU669" s="128"/>
      <c r="FV669" s="4"/>
      <c r="FW669" s="151"/>
    </row>
    <row r="670" spans="1:179" ht="15.75" x14ac:dyDescent="0.25">
      <c r="A670">
        <f t="shared" si="980"/>
        <v>1</v>
      </c>
      <c r="B670">
        <f t="shared" si="981"/>
        <v>1900</v>
      </c>
      <c r="C670" s="69"/>
      <c r="FT670" s="74"/>
      <c r="FU670" s="128"/>
      <c r="FV670" s="4"/>
      <c r="FW670" s="151"/>
    </row>
    <row r="671" spans="1:179" ht="15.75" x14ac:dyDescent="0.25">
      <c r="A671">
        <f t="shared" si="980"/>
        <v>1</v>
      </c>
      <c r="B671">
        <f t="shared" si="981"/>
        <v>1900</v>
      </c>
      <c r="C671" s="69"/>
    </row>
    <row r="672" spans="1:179" ht="15.75" x14ac:dyDescent="0.25">
      <c r="A672">
        <f t="shared" si="980"/>
        <v>1</v>
      </c>
      <c r="B672">
        <f t="shared" si="981"/>
        <v>1900</v>
      </c>
      <c r="C672" s="69"/>
      <c r="FT672" s="74"/>
      <c r="FU672" s="128"/>
      <c r="FV672" s="4"/>
      <c r="FW672" s="151"/>
    </row>
    <row r="673" spans="1:179" ht="15.75" x14ac:dyDescent="0.25">
      <c r="A673">
        <f t="shared" si="980"/>
        <v>1</v>
      </c>
      <c r="B673">
        <f t="shared" si="981"/>
        <v>1900</v>
      </c>
      <c r="C673" s="69"/>
      <c r="FT673" s="74"/>
      <c r="FU673" s="128"/>
      <c r="FV673" s="4"/>
      <c r="FW673" s="151"/>
    </row>
    <row r="674" spans="1:179" ht="15.75" x14ac:dyDescent="0.25">
      <c r="A674">
        <f t="shared" si="980"/>
        <v>1</v>
      </c>
      <c r="B674">
        <f t="shared" si="981"/>
        <v>1900</v>
      </c>
      <c r="C674" s="69"/>
      <c r="FT674" s="74"/>
      <c r="FU674" s="128"/>
      <c r="FV674" s="4"/>
      <c r="FW674" s="151"/>
    </row>
    <row r="675" spans="1:179" ht="15.75" x14ac:dyDescent="0.25">
      <c r="A675">
        <f t="shared" si="980"/>
        <v>1</v>
      </c>
      <c r="B675">
        <f t="shared" si="981"/>
        <v>1900</v>
      </c>
      <c r="C675" s="69"/>
      <c r="FT675" s="74"/>
      <c r="FU675" s="128"/>
      <c r="FV675" s="4"/>
      <c r="FW675" s="151"/>
    </row>
    <row r="676" spans="1:179" ht="15.75" x14ac:dyDescent="0.25">
      <c r="A676">
        <f t="shared" si="980"/>
        <v>1</v>
      </c>
      <c r="B676">
        <f t="shared" si="981"/>
        <v>1900</v>
      </c>
      <c r="C676" s="69"/>
      <c r="FT676" s="74"/>
      <c r="FU676" s="128"/>
      <c r="FV676" s="4"/>
      <c r="FW676" s="151"/>
    </row>
    <row r="677" spans="1:179" ht="15.75" x14ac:dyDescent="0.25">
      <c r="A677">
        <f t="shared" si="980"/>
        <v>1</v>
      </c>
      <c r="B677">
        <f t="shared" si="981"/>
        <v>1900</v>
      </c>
      <c r="C677" s="69"/>
    </row>
    <row r="678" spans="1:179" ht="15.75" x14ac:dyDescent="0.25">
      <c r="A678">
        <f t="shared" si="980"/>
        <v>1</v>
      </c>
      <c r="B678">
        <f t="shared" si="981"/>
        <v>1900</v>
      </c>
      <c r="C678" s="69"/>
      <c r="FT678" s="74"/>
      <c r="FU678" s="128"/>
      <c r="FV678" s="4"/>
      <c r="FW678" s="151"/>
    </row>
    <row r="679" spans="1:179" ht="15.75" x14ac:dyDescent="0.25">
      <c r="A679">
        <f t="shared" si="980"/>
        <v>1</v>
      </c>
      <c r="B679">
        <f t="shared" si="981"/>
        <v>1900</v>
      </c>
      <c r="C679" s="69"/>
      <c r="FT679" s="74"/>
      <c r="FU679" s="128"/>
      <c r="FV679" s="4"/>
      <c r="FW679" s="151"/>
    </row>
    <row r="680" spans="1:179" ht="15.75" x14ac:dyDescent="0.25">
      <c r="A680">
        <f t="shared" si="980"/>
        <v>1</v>
      </c>
      <c r="B680">
        <f t="shared" si="981"/>
        <v>1900</v>
      </c>
      <c r="C680" s="69"/>
      <c r="FT680" s="74"/>
      <c r="FU680" s="128"/>
      <c r="FV680" s="4"/>
      <c r="FW680" s="151"/>
    </row>
    <row r="681" spans="1:179" ht="15.75" x14ac:dyDescent="0.25">
      <c r="A681">
        <f t="shared" si="980"/>
        <v>1</v>
      </c>
      <c r="B681">
        <f t="shared" si="981"/>
        <v>1900</v>
      </c>
      <c r="C681" s="69"/>
    </row>
    <row r="682" spans="1:179" ht="15.75" x14ac:dyDescent="0.25">
      <c r="A682">
        <f t="shared" si="980"/>
        <v>1</v>
      </c>
      <c r="B682">
        <f t="shared" si="981"/>
        <v>1900</v>
      </c>
      <c r="C682" s="69"/>
      <c r="FT682" s="74"/>
      <c r="FU682" s="128"/>
      <c r="FV682" s="4"/>
      <c r="FW682" s="151"/>
    </row>
    <row r="683" spans="1:179" ht="15.75" x14ac:dyDescent="0.25">
      <c r="A683">
        <f t="shared" si="980"/>
        <v>1</v>
      </c>
      <c r="B683">
        <f t="shared" si="981"/>
        <v>1900</v>
      </c>
      <c r="C683" s="69"/>
      <c r="FT683" s="74"/>
      <c r="FU683" s="128"/>
      <c r="FV683" s="4"/>
      <c r="FW683" s="151"/>
    </row>
    <row r="684" spans="1:179" ht="15.75" x14ac:dyDescent="0.25">
      <c r="A684">
        <f t="shared" si="980"/>
        <v>1</v>
      </c>
      <c r="B684">
        <f t="shared" si="981"/>
        <v>1900</v>
      </c>
      <c r="C684" s="69"/>
      <c r="FT684" s="74"/>
      <c r="FU684" s="128"/>
      <c r="FV684" s="4"/>
      <c r="FW684" s="151"/>
    </row>
    <row r="685" spans="1:179" ht="15.75" x14ac:dyDescent="0.25">
      <c r="A685">
        <f t="shared" si="980"/>
        <v>1</v>
      </c>
      <c r="B685">
        <f t="shared" si="981"/>
        <v>1900</v>
      </c>
      <c r="C685" s="69"/>
      <c r="D685" s="3"/>
    </row>
    <row r="686" spans="1:179" ht="15.75" x14ac:dyDescent="0.25">
      <c r="A686">
        <f t="shared" si="980"/>
        <v>1</v>
      </c>
      <c r="B686">
        <f t="shared" si="981"/>
        <v>1900</v>
      </c>
      <c r="C686" s="69"/>
      <c r="D686" s="3"/>
    </row>
    <row r="687" spans="1:179" ht="15.75" x14ac:dyDescent="0.25">
      <c r="A687">
        <f t="shared" si="980"/>
        <v>1</v>
      </c>
      <c r="B687">
        <f t="shared" si="981"/>
        <v>1900</v>
      </c>
      <c r="C687" s="69"/>
      <c r="FT687" s="74"/>
      <c r="FU687" s="128"/>
      <c r="FV687" s="4"/>
      <c r="FW687" s="151"/>
    </row>
    <row r="688" spans="1:179" ht="15.75" x14ac:dyDescent="0.25">
      <c r="A688">
        <f t="shared" si="980"/>
        <v>1</v>
      </c>
      <c r="B688">
        <f t="shared" si="981"/>
        <v>1900</v>
      </c>
      <c r="C688" s="69"/>
      <c r="FT688" s="74"/>
      <c r="FU688" s="128"/>
      <c r="FV688" s="4"/>
      <c r="FW688" s="151"/>
    </row>
    <row r="689" spans="1:179" ht="15.75" x14ac:dyDescent="0.25">
      <c r="A689">
        <f t="shared" si="980"/>
        <v>1</v>
      </c>
      <c r="B689">
        <f t="shared" si="981"/>
        <v>1900</v>
      </c>
      <c r="C689" s="69"/>
      <c r="FT689" s="74"/>
      <c r="FU689" s="128"/>
      <c r="FV689" s="4"/>
      <c r="FW689" s="151"/>
    </row>
    <row r="690" spans="1:179" ht="15.75" x14ac:dyDescent="0.25">
      <c r="A690">
        <f t="shared" si="980"/>
        <v>1</v>
      </c>
      <c r="B690">
        <f t="shared" si="981"/>
        <v>1900</v>
      </c>
      <c r="C690" s="69"/>
      <c r="FT690" s="74"/>
      <c r="FU690" s="128"/>
      <c r="FV690" s="4"/>
      <c r="FW690" s="151"/>
    </row>
    <row r="691" spans="1:179" ht="15.75" x14ac:dyDescent="0.25">
      <c r="A691">
        <f t="shared" si="980"/>
        <v>1</v>
      </c>
      <c r="B691">
        <f t="shared" si="981"/>
        <v>1900</v>
      </c>
      <c r="C691" s="69"/>
      <c r="FT691" s="74"/>
      <c r="FU691" s="128"/>
      <c r="FV691" s="4"/>
      <c r="FW691" s="151"/>
    </row>
    <row r="692" spans="1:179" ht="15.75" x14ac:dyDescent="0.25">
      <c r="A692">
        <f t="shared" si="980"/>
        <v>1</v>
      </c>
      <c r="B692">
        <f t="shared" si="981"/>
        <v>1900</v>
      </c>
      <c r="C692" s="69"/>
    </row>
    <row r="693" spans="1:179" ht="15.75" x14ac:dyDescent="0.25">
      <c r="A693">
        <f t="shared" si="980"/>
        <v>1</v>
      </c>
      <c r="B693">
        <f t="shared" si="981"/>
        <v>1900</v>
      </c>
      <c r="C693" s="69"/>
      <c r="FT693" s="74"/>
      <c r="FU693" s="128"/>
      <c r="FV693" s="4"/>
      <c r="FW693" s="151"/>
    </row>
    <row r="694" spans="1:179" ht="15.75" x14ac:dyDescent="0.25">
      <c r="A694">
        <f t="shared" si="980"/>
        <v>1</v>
      </c>
      <c r="B694">
        <f t="shared" si="981"/>
        <v>1900</v>
      </c>
      <c r="C694" s="69"/>
      <c r="FT694" s="74"/>
      <c r="FU694" s="128"/>
      <c r="FV694" s="4"/>
      <c r="FW694" s="151"/>
    </row>
    <row r="695" spans="1:179" ht="15.75" x14ac:dyDescent="0.25">
      <c r="A695">
        <f t="shared" si="980"/>
        <v>1</v>
      </c>
      <c r="B695">
        <f t="shared" si="981"/>
        <v>1900</v>
      </c>
      <c r="C695" s="69"/>
      <c r="FT695" s="74"/>
      <c r="FU695" s="128"/>
      <c r="FV695" s="4"/>
      <c r="FW695" s="151"/>
    </row>
    <row r="696" spans="1:179" ht="15.75" x14ac:dyDescent="0.25">
      <c r="A696">
        <f t="shared" si="980"/>
        <v>1</v>
      </c>
      <c r="B696">
        <f t="shared" si="981"/>
        <v>1900</v>
      </c>
      <c r="C696" s="69"/>
    </row>
    <row r="697" spans="1:179" ht="15.75" x14ac:dyDescent="0.25">
      <c r="A697">
        <f t="shared" si="980"/>
        <v>1</v>
      </c>
      <c r="B697">
        <f t="shared" si="981"/>
        <v>1900</v>
      </c>
      <c r="C697" s="69"/>
      <c r="FT697" s="74"/>
      <c r="FU697" s="128"/>
      <c r="FV697" s="4"/>
      <c r="FW697" s="151"/>
    </row>
    <row r="698" spans="1:179" ht="15.75" x14ac:dyDescent="0.25">
      <c r="A698">
        <f t="shared" si="980"/>
        <v>1</v>
      </c>
      <c r="B698">
        <f t="shared" si="981"/>
        <v>1900</v>
      </c>
      <c r="C698" s="69"/>
      <c r="FT698" s="74"/>
      <c r="FU698" s="128"/>
      <c r="FV698" s="4"/>
      <c r="FW698" s="151"/>
    </row>
    <row r="699" spans="1:179" ht="15.75" x14ac:dyDescent="0.25">
      <c r="A699">
        <f t="shared" si="980"/>
        <v>1</v>
      </c>
      <c r="B699">
        <f t="shared" si="981"/>
        <v>1900</v>
      </c>
      <c r="C699" s="69"/>
      <c r="FT699" s="74"/>
      <c r="FU699" s="128"/>
      <c r="FV699" s="4"/>
      <c r="FW699" s="151"/>
    </row>
    <row r="700" spans="1:179" ht="15.75" x14ac:dyDescent="0.25">
      <c r="A700">
        <f t="shared" si="980"/>
        <v>1</v>
      </c>
      <c r="B700">
        <f t="shared" si="981"/>
        <v>1900</v>
      </c>
      <c r="C700" s="69"/>
    </row>
    <row r="701" spans="1:179" ht="15.75" x14ac:dyDescent="0.25">
      <c r="A701">
        <f t="shared" si="980"/>
        <v>1</v>
      </c>
      <c r="B701">
        <f t="shared" si="981"/>
        <v>1900</v>
      </c>
      <c r="C701" s="69"/>
      <c r="FT701" s="74"/>
      <c r="FU701" s="128"/>
      <c r="FV701" s="4"/>
      <c r="FW701" s="151"/>
    </row>
    <row r="702" spans="1:179" ht="15.75" x14ac:dyDescent="0.25">
      <c r="A702">
        <f t="shared" si="980"/>
        <v>1</v>
      </c>
      <c r="B702">
        <f t="shared" si="981"/>
        <v>1900</v>
      </c>
      <c r="C702" s="69"/>
      <c r="FT702" s="74"/>
      <c r="FU702" s="128"/>
      <c r="FV702" s="4"/>
      <c r="FW702" s="151"/>
    </row>
    <row r="703" spans="1:179" ht="15.75" x14ac:dyDescent="0.25">
      <c r="A703">
        <f t="shared" si="980"/>
        <v>1</v>
      </c>
      <c r="B703">
        <f t="shared" si="981"/>
        <v>1900</v>
      </c>
      <c r="C703" s="69"/>
      <c r="FT703" s="74"/>
      <c r="FU703" s="128"/>
      <c r="FV703" s="4"/>
      <c r="FW703" s="151"/>
    </row>
    <row r="704" spans="1:179" ht="15.75" x14ac:dyDescent="0.25">
      <c r="A704">
        <f t="shared" si="980"/>
        <v>1</v>
      </c>
      <c r="B704">
        <f t="shared" si="981"/>
        <v>1900</v>
      </c>
      <c r="C704" s="69"/>
    </row>
    <row r="705" spans="1:179" ht="15.75" x14ac:dyDescent="0.25">
      <c r="A705">
        <f t="shared" si="980"/>
        <v>1</v>
      </c>
      <c r="B705">
        <f t="shared" si="981"/>
        <v>1900</v>
      </c>
      <c r="C705" s="69"/>
      <c r="FT705" s="74"/>
      <c r="FU705" s="128"/>
      <c r="FV705" s="4"/>
      <c r="FW705" s="151"/>
    </row>
    <row r="706" spans="1:179" ht="15.75" x14ac:dyDescent="0.25">
      <c r="A706">
        <f t="shared" si="980"/>
        <v>1</v>
      </c>
      <c r="B706">
        <f t="shared" si="981"/>
        <v>1900</v>
      </c>
      <c r="C706" s="69"/>
      <c r="FT706" s="74"/>
      <c r="FU706" s="128"/>
      <c r="FV706" s="4"/>
      <c r="FW706" s="151"/>
    </row>
    <row r="707" spans="1:179" ht="15.75" x14ac:dyDescent="0.25">
      <c r="A707">
        <f t="shared" si="980"/>
        <v>1</v>
      </c>
      <c r="B707">
        <f t="shared" si="981"/>
        <v>1900</v>
      </c>
      <c r="C707" s="69"/>
      <c r="FT707" s="74"/>
      <c r="FU707" s="128"/>
      <c r="FV707" s="4"/>
      <c r="FW707" s="151"/>
    </row>
    <row r="708" spans="1:179" ht="15.75" x14ac:dyDescent="0.25">
      <c r="A708">
        <f t="shared" si="980"/>
        <v>1</v>
      </c>
      <c r="B708">
        <f t="shared" si="981"/>
        <v>1900</v>
      </c>
      <c r="C708" s="69"/>
      <c r="FT708" s="74"/>
      <c r="FU708" s="128"/>
      <c r="FV708" s="4"/>
      <c r="FW708" s="151"/>
    </row>
    <row r="709" spans="1:179" ht="15.75" x14ac:dyDescent="0.25">
      <c r="A709">
        <f t="shared" si="980"/>
        <v>1</v>
      </c>
      <c r="B709">
        <f t="shared" si="981"/>
        <v>1900</v>
      </c>
      <c r="C709" s="69"/>
    </row>
    <row r="710" spans="1:179" ht="15.75" x14ac:dyDescent="0.25">
      <c r="A710">
        <f t="shared" si="980"/>
        <v>1</v>
      </c>
      <c r="B710">
        <f t="shared" si="981"/>
        <v>1900</v>
      </c>
      <c r="C710" s="69"/>
      <c r="FT710" s="74"/>
      <c r="FU710" s="128"/>
      <c r="FV710" s="4"/>
      <c r="FW710" s="151"/>
    </row>
    <row r="711" spans="1:179" ht="15.75" x14ac:dyDescent="0.25">
      <c r="A711">
        <f t="shared" si="980"/>
        <v>1</v>
      </c>
      <c r="B711">
        <f t="shared" si="981"/>
        <v>1900</v>
      </c>
      <c r="C711" s="69"/>
      <c r="FT711" s="74"/>
      <c r="FU711" s="128"/>
      <c r="FV711" s="4"/>
      <c r="FW711" s="151"/>
    </row>
    <row r="712" spans="1:179" ht="15.75" x14ac:dyDescent="0.25">
      <c r="A712">
        <f t="shared" si="980"/>
        <v>1</v>
      </c>
      <c r="B712">
        <f t="shared" si="981"/>
        <v>1900</v>
      </c>
      <c r="C712" s="69"/>
      <c r="FT712" s="74"/>
      <c r="FU712" s="128"/>
      <c r="FV712" s="4"/>
      <c r="FW712" s="151"/>
    </row>
    <row r="713" spans="1:179" ht="15.75" x14ac:dyDescent="0.25">
      <c r="A713">
        <f t="shared" si="980"/>
        <v>1</v>
      </c>
      <c r="B713">
        <f t="shared" si="981"/>
        <v>1900</v>
      </c>
      <c r="C713" s="69"/>
    </row>
    <row r="714" spans="1:179" ht="15.75" x14ac:dyDescent="0.25">
      <c r="A714">
        <f t="shared" si="980"/>
        <v>1</v>
      </c>
      <c r="B714">
        <f t="shared" si="981"/>
        <v>1900</v>
      </c>
      <c r="C714" s="69"/>
      <c r="FT714" s="74"/>
      <c r="FU714" s="128"/>
      <c r="FV714" s="4"/>
      <c r="FW714" s="151"/>
    </row>
    <row r="715" spans="1:179" ht="15.75" x14ac:dyDescent="0.25">
      <c r="A715">
        <f t="shared" si="980"/>
        <v>1</v>
      </c>
      <c r="B715">
        <f t="shared" si="981"/>
        <v>1900</v>
      </c>
      <c r="C715" s="69"/>
      <c r="FT715" s="74"/>
      <c r="FU715" s="128"/>
      <c r="FV715" s="4"/>
      <c r="FW715" s="151"/>
    </row>
    <row r="716" spans="1:179" ht="15.75" x14ac:dyDescent="0.25">
      <c r="A716">
        <f t="shared" ref="A716:A779" si="982">MONTH(C716)</f>
        <v>1</v>
      </c>
      <c r="B716">
        <f t="shared" ref="B716:B779" si="983">YEAR(C716)</f>
        <v>1900</v>
      </c>
      <c r="C716" s="69"/>
      <c r="FT716" s="74"/>
      <c r="FU716" s="128"/>
      <c r="FV716" s="4"/>
      <c r="FW716" s="151"/>
    </row>
    <row r="717" spans="1:179" ht="15.75" x14ac:dyDescent="0.25">
      <c r="A717">
        <f t="shared" si="982"/>
        <v>1</v>
      </c>
      <c r="B717">
        <f t="shared" si="983"/>
        <v>1900</v>
      </c>
      <c r="C717" s="69"/>
      <c r="FT717" s="74"/>
      <c r="FU717" s="128"/>
      <c r="FV717" s="4"/>
      <c r="FW717" s="151"/>
    </row>
    <row r="718" spans="1:179" ht="15.75" x14ac:dyDescent="0.25">
      <c r="A718">
        <f t="shared" si="982"/>
        <v>1</v>
      </c>
      <c r="B718">
        <f t="shared" si="983"/>
        <v>1900</v>
      </c>
      <c r="C718" s="69"/>
    </row>
    <row r="719" spans="1:179" ht="15.75" x14ac:dyDescent="0.25">
      <c r="A719">
        <f t="shared" si="982"/>
        <v>1</v>
      </c>
      <c r="B719">
        <f t="shared" si="983"/>
        <v>1900</v>
      </c>
      <c r="C719" s="69"/>
      <c r="FT719" s="74"/>
      <c r="FU719" s="128"/>
      <c r="FV719" s="4"/>
      <c r="FW719" s="151"/>
    </row>
    <row r="720" spans="1:179" ht="15.75" x14ac:dyDescent="0.25">
      <c r="A720">
        <f t="shared" si="982"/>
        <v>1</v>
      </c>
      <c r="B720">
        <f t="shared" si="983"/>
        <v>1900</v>
      </c>
      <c r="C720" s="69"/>
      <c r="FT720" s="74"/>
      <c r="FU720" s="128"/>
      <c r="FV720" s="4"/>
      <c r="FW720" s="151"/>
    </row>
    <row r="721" spans="1:179" ht="15.75" x14ac:dyDescent="0.25">
      <c r="A721">
        <f t="shared" si="982"/>
        <v>1</v>
      </c>
      <c r="B721">
        <f t="shared" si="983"/>
        <v>1900</v>
      </c>
      <c r="C721" s="69"/>
      <c r="FT721" s="74"/>
      <c r="FU721" s="128"/>
      <c r="FV721" s="4"/>
      <c r="FW721" s="151"/>
    </row>
    <row r="722" spans="1:179" ht="15.75" x14ac:dyDescent="0.25">
      <c r="A722">
        <f t="shared" si="982"/>
        <v>1</v>
      </c>
      <c r="B722">
        <f t="shared" si="983"/>
        <v>1900</v>
      </c>
      <c r="C722" s="69"/>
      <c r="FT722" s="74"/>
      <c r="FU722" s="128"/>
      <c r="FV722" s="4"/>
      <c r="FW722" s="151"/>
    </row>
    <row r="723" spans="1:179" ht="15.75" x14ac:dyDescent="0.25">
      <c r="A723">
        <f t="shared" si="982"/>
        <v>1</v>
      </c>
      <c r="B723">
        <f t="shared" si="983"/>
        <v>1900</v>
      </c>
      <c r="C723" s="69"/>
      <c r="FT723" s="74"/>
      <c r="FU723" s="128"/>
      <c r="FV723" s="4"/>
      <c r="FW723" s="151"/>
    </row>
    <row r="724" spans="1:179" ht="15.75" x14ac:dyDescent="0.25">
      <c r="A724">
        <f t="shared" si="982"/>
        <v>1</v>
      </c>
      <c r="B724">
        <f t="shared" si="983"/>
        <v>1900</v>
      </c>
      <c r="C724" s="69"/>
    </row>
    <row r="725" spans="1:179" ht="15.75" x14ac:dyDescent="0.25">
      <c r="A725">
        <f t="shared" si="982"/>
        <v>1</v>
      </c>
      <c r="B725">
        <f t="shared" si="983"/>
        <v>1900</v>
      </c>
      <c r="C725" s="69"/>
      <c r="FT725" s="74"/>
      <c r="FU725" s="128"/>
      <c r="FV725" s="4"/>
      <c r="FW725" s="151"/>
    </row>
    <row r="726" spans="1:179" ht="15.75" x14ac:dyDescent="0.25">
      <c r="A726">
        <f t="shared" si="982"/>
        <v>1</v>
      </c>
      <c r="B726">
        <f t="shared" si="983"/>
        <v>1900</v>
      </c>
      <c r="C726" s="69"/>
      <c r="FT726" s="74"/>
      <c r="FU726" s="128"/>
      <c r="FV726" s="4"/>
      <c r="FW726" s="151"/>
    </row>
    <row r="727" spans="1:179" ht="15.75" x14ac:dyDescent="0.25">
      <c r="A727">
        <f t="shared" si="982"/>
        <v>1</v>
      </c>
      <c r="B727">
        <f t="shared" si="983"/>
        <v>1900</v>
      </c>
      <c r="C727" s="69"/>
      <c r="FT727" s="74"/>
      <c r="FU727" s="128"/>
      <c r="FV727" s="4"/>
      <c r="FW727" s="151"/>
    </row>
    <row r="728" spans="1:179" ht="15.75" x14ac:dyDescent="0.25">
      <c r="A728">
        <f t="shared" si="982"/>
        <v>1</v>
      </c>
      <c r="B728">
        <f t="shared" si="983"/>
        <v>1900</v>
      </c>
      <c r="C728" s="69"/>
      <c r="FT728" s="74"/>
      <c r="FU728" s="128"/>
      <c r="FV728" s="4"/>
      <c r="FW728" s="151"/>
    </row>
    <row r="729" spans="1:179" ht="15.75" x14ac:dyDescent="0.25">
      <c r="A729">
        <f t="shared" si="982"/>
        <v>1</v>
      </c>
      <c r="B729">
        <f t="shared" si="983"/>
        <v>1900</v>
      </c>
      <c r="C729" s="69"/>
      <c r="FT729" s="74"/>
      <c r="FU729" s="128"/>
      <c r="FV729" s="4"/>
      <c r="FW729" s="151"/>
    </row>
    <row r="730" spans="1:179" ht="15.75" x14ac:dyDescent="0.25">
      <c r="A730">
        <f t="shared" si="982"/>
        <v>1</v>
      </c>
      <c r="B730">
        <f t="shared" si="983"/>
        <v>1900</v>
      </c>
      <c r="C730" s="69"/>
    </row>
    <row r="731" spans="1:179" ht="15.75" x14ac:dyDescent="0.25">
      <c r="A731">
        <f t="shared" si="982"/>
        <v>1</v>
      </c>
      <c r="B731">
        <f t="shared" si="983"/>
        <v>1900</v>
      </c>
      <c r="C731" s="69"/>
      <c r="FT731" s="74"/>
      <c r="FU731" s="128"/>
      <c r="FV731" s="4"/>
      <c r="FW731" s="151"/>
    </row>
    <row r="732" spans="1:179" ht="15.75" x14ac:dyDescent="0.25">
      <c r="A732">
        <f t="shared" si="982"/>
        <v>1</v>
      </c>
      <c r="B732">
        <f t="shared" si="983"/>
        <v>1900</v>
      </c>
      <c r="C732" s="69"/>
      <c r="FT732" s="74"/>
      <c r="FU732" s="128"/>
      <c r="FV732" s="4"/>
      <c r="FW732" s="151"/>
    </row>
    <row r="733" spans="1:179" ht="15.75" x14ac:dyDescent="0.25">
      <c r="A733">
        <f t="shared" si="982"/>
        <v>1</v>
      </c>
      <c r="B733">
        <f t="shared" si="983"/>
        <v>1900</v>
      </c>
      <c r="C733" s="69"/>
    </row>
    <row r="734" spans="1:179" ht="15.75" x14ac:dyDescent="0.25">
      <c r="A734">
        <f t="shared" si="982"/>
        <v>1</v>
      </c>
      <c r="B734">
        <f t="shared" si="983"/>
        <v>1900</v>
      </c>
      <c r="C734" s="69"/>
      <c r="FT734" s="74"/>
      <c r="FU734" s="128"/>
      <c r="FV734" s="4"/>
      <c r="FW734" s="151"/>
    </row>
    <row r="735" spans="1:179" ht="15.75" x14ac:dyDescent="0.25">
      <c r="A735">
        <f t="shared" si="982"/>
        <v>1</v>
      </c>
      <c r="B735">
        <f t="shared" si="983"/>
        <v>1900</v>
      </c>
      <c r="C735" s="69"/>
      <c r="FT735" s="74"/>
      <c r="FU735" s="128"/>
      <c r="FV735" s="4"/>
      <c r="FW735" s="151"/>
    </row>
    <row r="736" spans="1:179" ht="15.75" x14ac:dyDescent="0.25">
      <c r="A736">
        <f t="shared" si="982"/>
        <v>1</v>
      </c>
      <c r="B736">
        <f t="shared" si="983"/>
        <v>1900</v>
      </c>
      <c r="C736" s="69"/>
      <c r="FT736" s="74"/>
      <c r="FU736" s="128"/>
      <c r="FV736" s="4"/>
      <c r="FW736" s="151"/>
    </row>
    <row r="737" spans="1:199" ht="15.75" x14ac:dyDescent="0.25">
      <c r="A737">
        <f t="shared" si="982"/>
        <v>1</v>
      </c>
      <c r="B737">
        <f t="shared" si="983"/>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982"/>
        <v>1</v>
      </c>
      <c r="B738">
        <f t="shared" si="983"/>
        <v>1900</v>
      </c>
      <c r="C738" s="69"/>
    </row>
    <row r="739" spans="1:199" ht="15.75" x14ac:dyDescent="0.25">
      <c r="A739">
        <f t="shared" si="982"/>
        <v>1</v>
      </c>
      <c r="B739">
        <f t="shared" si="983"/>
        <v>1900</v>
      </c>
      <c r="C739" s="69"/>
      <c r="FT739" s="154"/>
      <c r="FU739" s="154"/>
      <c r="FV739" s="155"/>
      <c r="FW739" s="156"/>
    </row>
    <row r="740" spans="1:199" ht="15.75" x14ac:dyDescent="0.25">
      <c r="A740">
        <f t="shared" si="982"/>
        <v>1</v>
      </c>
      <c r="B740">
        <f t="shared" si="983"/>
        <v>1900</v>
      </c>
      <c r="C740" s="69"/>
    </row>
    <row r="741" spans="1:199" ht="15.75" x14ac:dyDescent="0.25">
      <c r="A741">
        <f t="shared" si="982"/>
        <v>1</v>
      </c>
      <c r="B741">
        <f t="shared" si="983"/>
        <v>1900</v>
      </c>
      <c r="C741" s="69"/>
    </row>
    <row r="742" spans="1:199" ht="15.75" x14ac:dyDescent="0.25">
      <c r="A742">
        <f t="shared" si="982"/>
        <v>1</v>
      </c>
      <c r="B742">
        <f t="shared" si="983"/>
        <v>1900</v>
      </c>
      <c r="C742" s="69"/>
    </row>
    <row r="743" spans="1:199" ht="15.75" x14ac:dyDescent="0.25">
      <c r="A743">
        <f t="shared" si="982"/>
        <v>1</v>
      </c>
      <c r="B743">
        <f t="shared" si="983"/>
        <v>1900</v>
      </c>
      <c r="C743" s="69"/>
    </row>
    <row r="744" spans="1:199" ht="15.75" x14ac:dyDescent="0.25">
      <c r="A744">
        <f t="shared" si="982"/>
        <v>1</v>
      </c>
      <c r="B744">
        <f t="shared" si="983"/>
        <v>1900</v>
      </c>
      <c r="C744" s="69"/>
    </row>
    <row r="745" spans="1:199" ht="15.75" x14ac:dyDescent="0.25">
      <c r="A745">
        <f t="shared" si="982"/>
        <v>1</v>
      </c>
      <c r="B745">
        <f t="shared" si="983"/>
        <v>1900</v>
      </c>
      <c r="C745" s="69"/>
    </row>
    <row r="746" spans="1:199" ht="15.75" x14ac:dyDescent="0.25">
      <c r="A746">
        <f t="shared" si="982"/>
        <v>1</v>
      </c>
      <c r="B746">
        <f t="shared" si="983"/>
        <v>1900</v>
      </c>
      <c r="C746" s="69"/>
    </row>
    <row r="747" spans="1:199" ht="15.75" x14ac:dyDescent="0.25">
      <c r="A747">
        <f t="shared" si="982"/>
        <v>1</v>
      </c>
      <c r="B747">
        <f t="shared" si="983"/>
        <v>1900</v>
      </c>
      <c r="C747" s="69"/>
    </row>
    <row r="748" spans="1:199" ht="15.75" x14ac:dyDescent="0.25">
      <c r="A748">
        <f t="shared" si="982"/>
        <v>1</v>
      </c>
      <c r="B748">
        <f t="shared" si="983"/>
        <v>1900</v>
      </c>
      <c r="C748" s="69"/>
    </row>
    <row r="749" spans="1:199" ht="15.75" x14ac:dyDescent="0.25">
      <c r="A749">
        <f t="shared" si="982"/>
        <v>1</v>
      </c>
      <c r="B749">
        <f t="shared" si="983"/>
        <v>1900</v>
      </c>
      <c r="C749" s="69"/>
    </row>
    <row r="750" spans="1:199" ht="15.75" x14ac:dyDescent="0.25">
      <c r="A750">
        <f t="shared" si="982"/>
        <v>1</v>
      </c>
      <c r="B750">
        <f t="shared" si="983"/>
        <v>1900</v>
      </c>
      <c r="C750" s="69"/>
    </row>
    <row r="751" spans="1:199" ht="15.75" x14ac:dyDescent="0.25">
      <c r="A751">
        <f t="shared" si="982"/>
        <v>1</v>
      </c>
      <c r="B751">
        <f t="shared" si="983"/>
        <v>1900</v>
      </c>
      <c r="C751" s="69"/>
    </row>
    <row r="752" spans="1:199" ht="15.75" x14ac:dyDescent="0.25">
      <c r="A752">
        <f t="shared" si="982"/>
        <v>1</v>
      </c>
      <c r="B752">
        <f t="shared" si="983"/>
        <v>1900</v>
      </c>
      <c r="C752" s="69"/>
    </row>
    <row r="753" spans="1:199" ht="15.75" x14ac:dyDescent="0.25">
      <c r="A753">
        <f t="shared" si="982"/>
        <v>1</v>
      </c>
      <c r="B753">
        <f t="shared" si="983"/>
        <v>1900</v>
      </c>
      <c r="C753" s="69"/>
    </row>
    <row r="754" spans="1:199" ht="15.75" x14ac:dyDescent="0.25">
      <c r="A754">
        <f t="shared" si="982"/>
        <v>1</v>
      </c>
      <c r="B754">
        <f t="shared" si="983"/>
        <v>1900</v>
      </c>
      <c r="C754" s="69"/>
    </row>
    <row r="755" spans="1:199" ht="15.75" x14ac:dyDescent="0.25">
      <c r="A755">
        <f t="shared" si="982"/>
        <v>1</v>
      </c>
      <c r="B755">
        <f t="shared" si="983"/>
        <v>1900</v>
      </c>
      <c r="C755" s="69"/>
    </row>
    <row r="756" spans="1:199" ht="15.75" x14ac:dyDescent="0.25">
      <c r="A756">
        <f t="shared" si="982"/>
        <v>1</v>
      </c>
      <c r="B756">
        <f t="shared" si="983"/>
        <v>1900</v>
      </c>
      <c r="C756" s="69"/>
    </row>
    <row r="757" spans="1:199" ht="15.75" x14ac:dyDescent="0.25">
      <c r="A757">
        <f t="shared" si="982"/>
        <v>1</v>
      </c>
      <c r="B757">
        <f t="shared" si="983"/>
        <v>1900</v>
      </c>
      <c r="C757" s="69"/>
    </row>
    <row r="758" spans="1:199" ht="15.75" x14ac:dyDescent="0.25">
      <c r="A758">
        <f t="shared" si="982"/>
        <v>1</v>
      </c>
      <c r="B758">
        <f t="shared" si="983"/>
        <v>1900</v>
      </c>
      <c r="C758" s="69"/>
    </row>
    <row r="759" spans="1:199" ht="15.75" x14ac:dyDescent="0.25">
      <c r="A759">
        <f t="shared" si="982"/>
        <v>1</v>
      </c>
      <c r="B759">
        <f t="shared" si="983"/>
        <v>1900</v>
      </c>
      <c r="C759" s="69"/>
    </row>
    <row r="760" spans="1:199" ht="15.75" x14ac:dyDescent="0.25">
      <c r="A760">
        <f t="shared" si="982"/>
        <v>1</v>
      </c>
      <c r="B760">
        <f t="shared" si="983"/>
        <v>1900</v>
      </c>
      <c r="C760" s="69"/>
    </row>
    <row r="761" spans="1:199" ht="15.75" x14ac:dyDescent="0.25">
      <c r="A761">
        <f t="shared" si="982"/>
        <v>1</v>
      </c>
      <c r="B761">
        <f t="shared" si="983"/>
        <v>1900</v>
      </c>
      <c r="C761" s="69"/>
    </row>
    <row r="762" spans="1:199" ht="15.75" x14ac:dyDescent="0.25">
      <c r="A762">
        <f t="shared" si="982"/>
        <v>1</v>
      </c>
      <c r="B762">
        <f t="shared" si="983"/>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982"/>
        <v>1</v>
      </c>
      <c r="B763">
        <f t="shared" si="983"/>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982"/>
        <v>1</v>
      </c>
      <c r="B764">
        <f t="shared" si="983"/>
        <v>1900</v>
      </c>
      <c r="C764" s="69"/>
    </row>
    <row r="765" spans="1:199" ht="15.75" x14ac:dyDescent="0.25">
      <c r="A765">
        <f t="shared" si="982"/>
        <v>1</v>
      </c>
      <c r="B765">
        <f t="shared" si="983"/>
        <v>1900</v>
      </c>
      <c r="C765" s="69"/>
    </row>
    <row r="766" spans="1:199" ht="15.75" x14ac:dyDescent="0.25">
      <c r="A766">
        <f t="shared" si="982"/>
        <v>1</v>
      </c>
      <c r="B766">
        <f t="shared" si="983"/>
        <v>1900</v>
      </c>
      <c r="C766" s="69"/>
    </row>
    <row r="767" spans="1:199" x14ac:dyDescent="0.25">
      <c r="A767">
        <f t="shared" si="982"/>
        <v>1</v>
      </c>
      <c r="B767">
        <f t="shared" si="983"/>
        <v>1900</v>
      </c>
    </row>
    <row r="768" spans="1:199" x14ac:dyDescent="0.25">
      <c r="A768">
        <f t="shared" si="982"/>
        <v>1</v>
      </c>
      <c r="B768">
        <f t="shared" si="983"/>
        <v>1900</v>
      </c>
    </row>
    <row r="769" spans="1:2" x14ac:dyDescent="0.25">
      <c r="A769">
        <f t="shared" si="982"/>
        <v>1</v>
      </c>
      <c r="B769">
        <f t="shared" si="983"/>
        <v>1900</v>
      </c>
    </row>
    <row r="770" spans="1:2" x14ac:dyDescent="0.25">
      <c r="A770">
        <f t="shared" si="982"/>
        <v>1</v>
      </c>
      <c r="B770">
        <f t="shared" si="983"/>
        <v>1900</v>
      </c>
    </row>
    <row r="771" spans="1:2" x14ac:dyDescent="0.25">
      <c r="A771">
        <f t="shared" si="982"/>
        <v>1</v>
      </c>
      <c r="B771">
        <f t="shared" si="983"/>
        <v>1900</v>
      </c>
    </row>
    <row r="772" spans="1:2" x14ac:dyDescent="0.25">
      <c r="A772">
        <f t="shared" si="982"/>
        <v>1</v>
      </c>
      <c r="B772">
        <f t="shared" si="983"/>
        <v>1900</v>
      </c>
    </row>
    <row r="773" spans="1:2" x14ac:dyDescent="0.25">
      <c r="A773">
        <f t="shared" si="982"/>
        <v>1</v>
      </c>
      <c r="B773">
        <f t="shared" si="983"/>
        <v>1900</v>
      </c>
    </row>
    <row r="774" spans="1:2" x14ac:dyDescent="0.25">
      <c r="A774">
        <f t="shared" si="982"/>
        <v>1</v>
      </c>
      <c r="B774">
        <f t="shared" si="983"/>
        <v>1900</v>
      </c>
    </row>
    <row r="775" spans="1:2" x14ac:dyDescent="0.25">
      <c r="A775">
        <f t="shared" si="982"/>
        <v>1</v>
      </c>
      <c r="B775">
        <f t="shared" si="983"/>
        <v>1900</v>
      </c>
    </row>
    <row r="776" spans="1:2" x14ac:dyDescent="0.25">
      <c r="A776">
        <f t="shared" si="982"/>
        <v>1</v>
      </c>
      <c r="B776">
        <f t="shared" si="983"/>
        <v>1900</v>
      </c>
    </row>
    <row r="777" spans="1:2" x14ac:dyDescent="0.25">
      <c r="A777">
        <f t="shared" si="982"/>
        <v>1</v>
      </c>
      <c r="B777">
        <f t="shared" si="983"/>
        <v>1900</v>
      </c>
    </row>
    <row r="778" spans="1:2" x14ac:dyDescent="0.25">
      <c r="A778">
        <f t="shared" si="982"/>
        <v>1</v>
      </c>
      <c r="B778">
        <f t="shared" si="983"/>
        <v>1900</v>
      </c>
    </row>
    <row r="779" spans="1:2" x14ac:dyDescent="0.25">
      <c r="A779">
        <f t="shared" si="982"/>
        <v>1</v>
      </c>
      <c r="B779">
        <f t="shared" si="983"/>
        <v>1900</v>
      </c>
    </row>
    <row r="780" spans="1:2" x14ac:dyDescent="0.25">
      <c r="A780">
        <f t="shared" ref="A780:A843" si="984">MONTH(C780)</f>
        <v>1</v>
      </c>
      <c r="B780">
        <f t="shared" ref="B780:B843" si="985">YEAR(C780)</f>
        <v>1900</v>
      </c>
    </row>
    <row r="781" spans="1:2" x14ac:dyDescent="0.25">
      <c r="A781">
        <f t="shared" si="984"/>
        <v>1</v>
      </c>
      <c r="B781">
        <f t="shared" si="985"/>
        <v>1900</v>
      </c>
    </row>
    <row r="782" spans="1:2" x14ac:dyDescent="0.25">
      <c r="A782">
        <f t="shared" si="984"/>
        <v>1</v>
      </c>
      <c r="B782">
        <f t="shared" si="985"/>
        <v>1900</v>
      </c>
    </row>
    <row r="783" spans="1:2" x14ac:dyDescent="0.25">
      <c r="A783">
        <f t="shared" si="984"/>
        <v>1</v>
      </c>
      <c r="B783">
        <f t="shared" si="985"/>
        <v>1900</v>
      </c>
    </row>
    <row r="784" spans="1:2" x14ac:dyDescent="0.25">
      <c r="A784">
        <f t="shared" si="984"/>
        <v>1</v>
      </c>
      <c r="B784">
        <f t="shared" si="985"/>
        <v>1900</v>
      </c>
    </row>
    <row r="785" spans="1:2" x14ac:dyDescent="0.25">
      <c r="A785">
        <f t="shared" si="984"/>
        <v>1</v>
      </c>
      <c r="B785">
        <f t="shared" si="985"/>
        <v>1900</v>
      </c>
    </row>
    <row r="786" spans="1:2" x14ac:dyDescent="0.25">
      <c r="A786">
        <f t="shared" si="984"/>
        <v>1</v>
      </c>
      <c r="B786">
        <f t="shared" si="985"/>
        <v>1900</v>
      </c>
    </row>
    <row r="787" spans="1:2" x14ac:dyDescent="0.25">
      <c r="A787">
        <f t="shared" si="984"/>
        <v>1</v>
      </c>
      <c r="B787">
        <f t="shared" si="985"/>
        <v>1900</v>
      </c>
    </row>
    <row r="788" spans="1:2" x14ac:dyDescent="0.25">
      <c r="A788">
        <f t="shared" si="984"/>
        <v>1</v>
      </c>
      <c r="B788">
        <f t="shared" si="985"/>
        <v>1900</v>
      </c>
    </row>
    <row r="789" spans="1:2" x14ac:dyDescent="0.25">
      <c r="A789">
        <f t="shared" si="984"/>
        <v>1</v>
      </c>
      <c r="B789">
        <f t="shared" si="985"/>
        <v>1900</v>
      </c>
    </row>
    <row r="790" spans="1:2" x14ac:dyDescent="0.25">
      <c r="A790">
        <f t="shared" si="984"/>
        <v>1</v>
      </c>
      <c r="B790">
        <f t="shared" si="985"/>
        <v>1900</v>
      </c>
    </row>
    <row r="791" spans="1:2" x14ac:dyDescent="0.25">
      <c r="A791">
        <f t="shared" si="984"/>
        <v>1</v>
      </c>
      <c r="B791">
        <f t="shared" si="985"/>
        <v>1900</v>
      </c>
    </row>
    <row r="792" spans="1:2" x14ac:dyDescent="0.25">
      <c r="A792">
        <f t="shared" si="984"/>
        <v>1</v>
      </c>
      <c r="B792">
        <f t="shared" si="985"/>
        <v>1900</v>
      </c>
    </row>
    <row r="793" spans="1:2" x14ac:dyDescent="0.25">
      <c r="A793">
        <f t="shared" si="984"/>
        <v>1</v>
      </c>
      <c r="B793">
        <f t="shared" si="985"/>
        <v>1900</v>
      </c>
    </row>
    <row r="794" spans="1:2" x14ac:dyDescent="0.25">
      <c r="A794">
        <f t="shared" si="984"/>
        <v>1</v>
      </c>
      <c r="B794">
        <f t="shared" si="985"/>
        <v>1900</v>
      </c>
    </row>
    <row r="795" spans="1:2" x14ac:dyDescent="0.25">
      <c r="A795">
        <f t="shared" si="984"/>
        <v>1</v>
      </c>
      <c r="B795">
        <f t="shared" si="985"/>
        <v>1900</v>
      </c>
    </row>
    <row r="796" spans="1:2" x14ac:dyDescent="0.25">
      <c r="A796">
        <f t="shared" si="984"/>
        <v>1</v>
      </c>
      <c r="B796">
        <f t="shared" si="985"/>
        <v>1900</v>
      </c>
    </row>
    <row r="797" spans="1:2" x14ac:dyDescent="0.25">
      <c r="A797">
        <f t="shared" si="984"/>
        <v>1</v>
      </c>
      <c r="B797">
        <f t="shared" si="985"/>
        <v>1900</v>
      </c>
    </row>
    <row r="798" spans="1:2" x14ac:dyDescent="0.25">
      <c r="A798">
        <f t="shared" si="984"/>
        <v>1</v>
      </c>
      <c r="B798">
        <f t="shared" si="985"/>
        <v>1900</v>
      </c>
    </row>
    <row r="799" spans="1:2" x14ac:dyDescent="0.25">
      <c r="A799">
        <f t="shared" si="984"/>
        <v>1</v>
      </c>
      <c r="B799">
        <f t="shared" si="985"/>
        <v>1900</v>
      </c>
    </row>
    <row r="800" spans="1:2" x14ac:dyDescent="0.25">
      <c r="A800">
        <f t="shared" si="984"/>
        <v>1</v>
      </c>
      <c r="B800">
        <f t="shared" si="985"/>
        <v>1900</v>
      </c>
    </row>
    <row r="801" spans="1:199" x14ac:dyDescent="0.25">
      <c r="A801">
        <f t="shared" si="984"/>
        <v>1</v>
      </c>
      <c r="B801">
        <f t="shared" si="985"/>
        <v>1900</v>
      </c>
    </row>
    <row r="802" spans="1:199" x14ac:dyDescent="0.25">
      <c r="A802">
        <f t="shared" si="984"/>
        <v>1</v>
      </c>
      <c r="B802">
        <f t="shared" si="985"/>
        <v>1900</v>
      </c>
    </row>
    <row r="803" spans="1:199" x14ac:dyDescent="0.25">
      <c r="A803">
        <f t="shared" si="984"/>
        <v>1</v>
      </c>
      <c r="B803">
        <f t="shared" si="985"/>
        <v>1900</v>
      </c>
    </row>
    <row r="804" spans="1:199" x14ac:dyDescent="0.25">
      <c r="A804">
        <f t="shared" si="984"/>
        <v>1</v>
      </c>
      <c r="B804">
        <f t="shared" si="985"/>
        <v>1900</v>
      </c>
    </row>
    <row r="805" spans="1:199" x14ac:dyDescent="0.25">
      <c r="A805">
        <f t="shared" si="984"/>
        <v>1</v>
      </c>
      <c r="B805">
        <f t="shared" si="985"/>
        <v>1900</v>
      </c>
    </row>
    <row r="806" spans="1:199" x14ac:dyDescent="0.25">
      <c r="A806">
        <f t="shared" si="984"/>
        <v>1</v>
      </c>
      <c r="B806">
        <f t="shared" si="985"/>
        <v>1900</v>
      </c>
    </row>
    <row r="807" spans="1:199" x14ac:dyDescent="0.25">
      <c r="A807">
        <f t="shared" si="984"/>
        <v>1</v>
      </c>
      <c r="B807">
        <f t="shared" si="985"/>
        <v>1900</v>
      </c>
    </row>
    <row r="808" spans="1:199" x14ac:dyDescent="0.25">
      <c r="A808">
        <f t="shared" si="984"/>
        <v>1</v>
      </c>
      <c r="B808">
        <f t="shared" si="985"/>
        <v>1900</v>
      </c>
    </row>
    <row r="809" spans="1:199" x14ac:dyDescent="0.25">
      <c r="A809">
        <f t="shared" si="984"/>
        <v>1</v>
      </c>
      <c r="B809">
        <f t="shared" si="985"/>
        <v>1900</v>
      </c>
    </row>
    <row r="810" spans="1:199" x14ac:dyDescent="0.25">
      <c r="A810">
        <f t="shared" si="984"/>
        <v>1</v>
      </c>
      <c r="B810">
        <f t="shared" si="985"/>
        <v>1900</v>
      </c>
    </row>
    <row r="811" spans="1:199" x14ac:dyDescent="0.25">
      <c r="A811">
        <f t="shared" si="984"/>
        <v>1</v>
      </c>
      <c r="B811">
        <f t="shared" si="985"/>
        <v>1900</v>
      </c>
    </row>
    <row r="812" spans="1:199" x14ac:dyDescent="0.25">
      <c r="A812">
        <f t="shared" si="984"/>
        <v>1</v>
      </c>
      <c r="B812">
        <f t="shared" si="985"/>
        <v>1900</v>
      </c>
    </row>
    <row r="813" spans="1:199" s="3" customFormat="1" x14ac:dyDescent="0.25">
      <c r="A813">
        <f t="shared" si="984"/>
        <v>1</v>
      </c>
      <c r="B813">
        <f t="shared" si="985"/>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984"/>
        <v>1</v>
      </c>
      <c r="B814">
        <f t="shared" si="985"/>
        <v>1900</v>
      </c>
    </row>
    <row r="815" spans="1:199" x14ac:dyDescent="0.25">
      <c r="A815">
        <f t="shared" si="984"/>
        <v>1</v>
      </c>
      <c r="B815">
        <f t="shared" si="985"/>
        <v>1900</v>
      </c>
    </row>
    <row r="816" spans="1:199" x14ac:dyDescent="0.25">
      <c r="A816">
        <f t="shared" si="984"/>
        <v>1</v>
      </c>
      <c r="B816">
        <f t="shared" si="985"/>
        <v>1900</v>
      </c>
    </row>
    <row r="817" spans="1:192" x14ac:dyDescent="0.25">
      <c r="A817">
        <f t="shared" si="984"/>
        <v>1</v>
      </c>
      <c r="B817">
        <f t="shared" si="985"/>
        <v>1900</v>
      </c>
    </row>
    <row r="818" spans="1:192" x14ac:dyDescent="0.25">
      <c r="A818">
        <f t="shared" si="984"/>
        <v>1</v>
      </c>
      <c r="B818">
        <f t="shared" si="985"/>
        <v>1900</v>
      </c>
      <c r="GF818"/>
      <c r="GJ818" s="115"/>
    </row>
    <row r="819" spans="1:192" x14ac:dyDescent="0.25">
      <c r="A819">
        <f t="shared" si="984"/>
        <v>1</v>
      </c>
      <c r="B819">
        <f t="shared" si="985"/>
        <v>1900</v>
      </c>
    </row>
    <row r="820" spans="1:192" x14ac:dyDescent="0.25">
      <c r="A820">
        <f t="shared" si="984"/>
        <v>1</v>
      </c>
      <c r="B820">
        <f t="shared" si="985"/>
        <v>1900</v>
      </c>
    </row>
    <row r="821" spans="1:192" x14ac:dyDescent="0.25">
      <c r="A821">
        <f t="shared" si="984"/>
        <v>1</v>
      </c>
      <c r="B821">
        <f t="shared" si="985"/>
        <v>1900</v>
      </c>
    </row>
    <row r="822" spans="1:192" x14ac:dyDescent="0.25">
      <c r="A822">
        <f t="shared" si="984"/>
        <v>1</v>
      </c>
      <c r="B822">
        <f t="shared" si="985"/>
        <v>1900</v>
      </c>
    </row>
    <row r="823" spans="1:192" x14ac:dyDescent="0.25">
      <c r="A823">
        <f t="shared" si="984"/>
        <v>1</v>
      </c>
      <c r="B823">
        <f t="shared" si="985"/>
        <v>1900</v>
      </c>
    </row>
    <row r="824" spans="1:192" x14ac:dyDescent="0.25">
      <c r="A824">
        <f t="shared" si="984"/>
        <v>1</v>
      </c>
      <c r="B824">
        <f t="shared" si="985"/>
        <v>1900</v>
      </c>
    </row>
    <row r="825" spans="1:192" x14ac:dyDescent="0.25">
      <c r="A825">
        <f t="shared" si="984"/>
        <v>1</v>
      </c>
      <c r="B825">
        <f t="shared" si="985"/>
        <v>1900</v>
      </c>
    </row>
    <row r="826" spans="1:192" x14ac:dyDescent="0.25">
      <c r="A826">
        <f t="shared" si="984"/>
        <v>1</v>
      </c>
      <c r="B826">
        <f t="shared" si="985"/>
        <v>1900</v>
      </c>
    </row>
    <row r="827" spans="1:192" x14ac:dyDescent="0.25">
      <c r="A827">
        <f t="shared" si="984"/>
        <v>1</v>
      </c>
      <c r="B827">
        <f t="shared" si="985"/>
        <v>1900</v>
      </c>
    </row>
    <row r="828" spans="1:192" x14ac:dyDescent="0.25">
      <c r="A828">
        <f t="shared" si="984"/>
        <v>1</v>
      </c>
      <c r="B828">
        <f t="shared" si="985"/>
        <v>1900</v>
      </c>
    </row>
    <row r="829" spans="1:192" x14ac:dyDescent="0.25">
      <c r="A829">
        <f t="shared" si="984"/>
        <v>1</v>
      </c>
      <c r="B829">
        <f t="shared" si="985"/>
        <v>1900</v>
      </c>
    </row>
    <row r="830" spans="1:192" x14ac:dyDescent="0.25">
      <c r="A830">
        <f t="shared" si="984"/>
        <v>1</v>
      </c>
      <c r="B830">
        <f t="shared" si="985"/>
        <v>1900</v>
      </c>
    </row>
    <row r="831" spans="1:192" x14ac:dyDescent="0.25">
      <c r="A831">
        <f t="shared" si="984"/>
        <v>1</v>
      </c>
      <c r="B831">
        <f t="shared" si="985"/>
        <v>1900</v>
      </c>
    </row>
    <row r="832" spans="1:192" x14ac:dyDescent="0.25">
      <c r="A832">
        <f t="shared" si="984"/>
        <v>1</v>
      </c>
      <c r="B832">
        <f t="shared" si="985"/>
        <v>1900</v>
      </c>
    </row>
    <row r="833" spans="1:2" x14ac:dyDescent="0.25">
      <c r="A833">
        <f t="shared" si="984"/>
        <v>1</v>
      </c>
      <c r="B833">
        <f t="shared" si="985"/>
        <v>1900</v>
      </c>
    </row>
    <row r="834" spans="1:2" x14ac:dyDescent="0.25">
      <c r="A834">
        <f t="shared" si="984"/>
        <v>1</v>
      </c>
      <c r="B834">
        <f t="shared" si="985"/>
        <v>1900</v>
      </c>
    </row>
    <row r="835" spans="1:2" x14ac:dyDescent="0.25">
      <c r="A835">
        <f t="shared" si="984"/>
        <v>1</v>
      </c>
      <c r="B835">
        <f t="shared" si="985"/>
        <v>1900</v>
      </c>
    </row>
    <row r="836" spans="1:2" x14ac:dyDescent="0.25">
      <c r="A836">
        <f t="shared" si="984"/>
        <v>1</v>
      </c>
      <c r="B836">
        <f t="shared" si="985"/>
        <v>1900</v>
      </c>
    </row>
    <row r="837" spans="1:2" x14ac:dyDescent="0.25">
      <c r="A837">
        <f t="shared" si="984"/>
        <v>1</v>
      </c>
      <c r="B837">
        <f t="shared" si="985"/>
        <v>1900</v>
      </c>
    </row>
    <row r="838" spans="1:2" x14ac:dyDescent="0.25">
      <c r="A838">
        <f t="shared" si="984"/>
        <v>1</v>
      </c>
      <c r="B838">
        <f t="shared" si="985"/>
        <v>1900</v>
      </c>
    </row>
    <row r="839" spans="1:2" x14ac:dyDescent="0.25">
      <c r="A839">
        <f t="shared" si="984"/>
        <v>1</v>
      </c>
      <c r="B839">
        <f t="shared" si="985"/>
        <v>1900</v>
      </c>
    </row>
    <row r="840" spans="1:2" x14ac:dyDescent="0.25">
      <c r="A840">
        <f t="shared" si="984"/>
        <v>1</v>
      </c>
      <c r="B840">
        <f t="shared" si="985"/>
        <v>1900</v>
      </c>
    </row>
    <row r="841" spans="1:2" x14ac:dyDescent="0.25">
      <c r="A841">
        <f t="shared" si="984"/>
        <v>1</v>
      </c>
      <c r="B841">
        <f t="shared" si="985"/>
        <v>1900</v>
      </c>
    </row>
    <row r="842" spans="1:2" x14ac:dyDescent="0.25">
      <c r="A842">
        <f t="shared" si="984"/>
        <v>1</v>
      </c>
      <c r="B842">
        <f t="shared" si="985"/>
        <v>1900</v>
      </c>
    </row>
    <row r="843" spans="1:2" x14ac:dyDescent="0.25">
      <c r="A843">
        <f t="shared" si="984"/>
        <v>1</v>
      </c>
      <c r="B843">
        <f t="shared" si="985"/>
        <v>1900</v>
      </c>
    </row>
    <row r="844" spans="1:2" x14ac:dyDescent="0.25">
      <c r="A844">
        <f t="shared" ref="A844:A907" si="986">MONTH(C844)</f>
        <v>1</v>
      </c>
      <c r="B844">
        <f t="shared" ref="B844:B907" si="987">YEAR(C844)</f>
        <v>1900</v>
      </c>
    </row>
    <row r="845" spans="1:2" x14ac:dyDescent="0.25">
      <c r="A845">
        <f t="shared" si="986"/>
        <v>1</v>
      </c>
      <c r="B845">
        <f t="shared" si="987"/>
        <v>1900</v>
      </c>
    </row>
    <row r="846" spans="1:2" x14ac:dyDescent="0.25">
      <c r="A846">
        <f t="shared" si="986"/>
        <v>1</v>
      </c>
      <c r="B846">
        <f t="shared" si="987"/>
        <v>1900</v>
      </c>
    </row>
    <row r="847" spans="1:2" x14ac:dyDescent="0.25">
      <c r="A847">
        <f t="shared" si="986"/>
        <v>1</v>
      </c>
      <c r="B847">
        <f t="shared" si="987"/>
        <v>1900</v>
      </c>
    </row>
    <row r="848" spans="1:2" x14ac:dyDescent="0.25">
      <c r="A848">
        <f t="shared" si="986"/>
        <v>1</v>
      </c>
      <c r="B848">
        <f t="shared" si="987"/>
        <v>1900</v>
      </c>
    </row>
    <row r="849" spans="1:2" x14ac:dyDescent="0.25">
      <c r="A849">
        <f t="shared" si="986"/>
        <v>1</v>
      </c>
      <c r="B849">
        <f t="shared" si="987"/>
        <v>1900</v>
      </c>
    </row>
    <row r="850" spans="1:2" x14ac:dyDescent="0.25">
      <c r="A850">
        <f t="shared" si="986"/>
        <v>1</v>
      </c>
      <c r="B850">
        <f t="shared" si="987"/>
        <v>1900</v>
      </c>
    </row>
    <row r="851" spans="1:2" x14ac:dyDescent="0.25">
      <c r="A851">
        <f t="shared" si="986"/>
        <v>1</v>
      </c>
      <c r="B851">
        <f t="shared" si="987"/>
        <v>1900</v>
      </c>
    </row>
    <row r="852" spans="1:2" x14ac:dyDescent="0.25">
      <c r="A852">
        <f t="shared" si="986"/>
        <v>1</v>
      </c>
      <c r="B852">
        <f t="shared" si="987"/>
        <v>1900</v>
      </c>
    </row>
    <row r="853" spans="1:2" x14ac:dyDescent="0.25">
      <c r="A853">
        <f t="shared" si="986"/>
        <v>1</v>
      </c>
      <c r="B853">
        <f t="shared" si="987"/>
        <v>1900</v>
      </c>
    </row>
    <row r="854" spans="1:2" x14ac:dyDescent="0.25">
      <c r="A854">
        <f t="shared" si="986"/>
        <v>1</v>
      </c>
      <c r="B854">
        <f t="shared" si="987"/>
        <v>1900</v>
      </c>
    </row>
    <row r="855" spans="1:2" x14ac:dyDescent="0.25">
      <c r="A855">
        <f t="shared" si="986"/>
        <v>1</v>
      </c>
      <c r="B855">
        <f t="shared" si="987"/>
        <v>1900</v>
      </c>
    </row>
    <row r="856" spans="1:2" x14ac:dyDescent="0.25">
      <c r="A856">
        <f t="shared" si="986"/>
        <v>1</v>
      </c>
      <c r="B856">
        <f t="shared" si="987"/>
        <v>1900</v>
      </c>
    </row>
    <row r="857" spans="1:2" x14ac:dyDescent="0.25">
      <c r="A857">
        <f t="shared" si="986"/>
        <v>1</v>
      </c>
      <c r="B857">
        <f t="shared" si="987"/>
        <v>1900</v>
      </c>
    </row>
    <row r="858" spans="1:2" x14ac:dyDescent="0.25">
      <c r="A858">
        <f t="shared" si="986"/>
        <v>1</v>
      </c>
      <c r="B858">
        <f t="shared" si="987"/>
        <v>1900</v>
      </c>
    </row>
    <row r="859" spans="1:2" x14ac:dyDescent="0.25">
      <c r="A859">
        <f t="shared" si="986"/>
        <v>1</v>
      </c>
      <c r="B859">
        <f t="shared" si="987"/>
        <v>1900</v>
      </c>
    </row>
    <row r="860" spans="1:2" x14ac:dyDescent="0.25">
      <c r="A860">
        <f t="shared" si="986"/>
        <v>1</v>
      </c>
      <c r="B860">
        <f t="shared" si="987"/>
        <v>1900</v>
      </c>
    </row>
    <row r="861" spans="1:2" x14ac:dyDescent="0.25">
      <c r="A861">
        <f t="shared" si="986"/>
        <v>1</v>
      </c>
      <c r="B861">
        <f t="shared" si="987"/>
        <v>1900</v>
      </c>
    </row>
    <row r="862" spans="1:2" x14ac:dyDescent="0.25">
      <c r="A862">
        <f t="shared" si="986"/>
        <v>1</v>
      </c>
      <c r="B862">
        <f t="shared" si="987"/>
        <v>1900</v>
      </c>
    </row>
    <row r="863" spans="1:2" x14ac:dyDescent="0.25">
      <c r="A863">
        <f t="shared" si="986"/>
        <v>1</v>
      </c>
      <c r="B863">
        <f t="shared" si="987"/>
        <v>1900</v>
      </c>
    </row>
    <row r="864" spans="1:2" x14ac:dyDescent="0.25">
      <c r="A864">
        <f t="shared" si="986"/>
        <v>1</v>
      </c>
      <c r="B864">
        <f t="shared" si="987"/>
        <v>1900</v>
      </c>
    </row>
    <row r="865" spans="1:2" x14ac:dyDescent="0.25">
      <c r="A865">
        <f t="shared" si="986"/>
        <v>1</v>
      </c>
      <c r="B865">
        <f t="shared" si="987"/>
        <v>1900</v>
      </c>
    </row>
    <row r="866" spans="1:2" x14ac:dyDescent="0.25">
      <c r="A866">
        <f t="shared" si="986"/>
        <v>1</v>
      </c>
      <c r="B866">
        <f t="shared" si="987"/>
        <v>1900</v>
      </c>
    </row>
    <row r="867" spans="1:2" x14ac:dyDescent="0.25">
      <c r="A867">
        <f t="shared" si="986"/>
        <v>1</v>
      </c>
      <c r="B867">
        <f t="shared" si="987"/>
        <v>1900</v>
      </c>
    </row>
    <row r="868" spans="1:2" x14ac:dyDescent="0.25">
      <c r="A868">
        <f t="shared" si="986"/>
        <v>1</v>
      </c>
      <c r="B868">
        <f t="shared" si="987"/>
        <v>1900</v>
      </c>
    </row>
    <row r="869" spans="1:2" x14ac:dyDescent="0.25">
      <c r="A869">
        <f t="shared" si="986"/>
        <v>1</v>
      </c>
      <c r="B869">
        <f t="shared" si="987"/>
        <v>1900</v>
      </c>
    </row>
    <row r="870" spans="1:2" x14ac:dyDescent="0.25">
      <c r="A870">
        <f t="shared" si="986"/>
        <v>1</v>
      </c>
      <c r="B870">
        <f t="shared" si="987"/>
        <v>1900</v>
      </c>
    </row>
    <row r="871" spans="1:2" x14ac:dyDescent="0.25">
      <c r="A871">
        <f t="shared" si="986"/>
        <v>1</v>
      </c>
      <c r="B871">
        <f t="shared" si="987"/>
        <v>1900</v>
      </c>
    </row>
    <row r="872" spans="1:2" x14ac:dyDescent="0.25">
      <c r="A872">
        <f t="shared" si="986"/>
        <v>1</v>
      </c>
      <c r="B872">
        <f t="shared" si="987"/>
        <v>1900</v>
      </c>
    </row>
    <row r="873" spans="1:2" x14ac:dyDescent="0.25">
      <c r="A873">
        <f t="shared" si="986"/>
        <v>1</v>
      </c>
      <c r="B873">
        <f t="shared" si="987"/>
        <v>1900</v>
      </c>
    </row>
    <row r="874" spans="1:2" x14ac:dyDescent="0.25">
      <c r="A874">
        <f t="shared" si="986"/>
        <v>1</v>
      </c>
      <c r="B874">
        <f t="shared" si="987"/>
        <v>1900</v>
      </c>
    </row>
    <row r="875" spans="1:2" x14ac:dyDescent="0.25">
      <c r="A875">
        <f t="shared" si="986"/>
        <v>1</v>
      </c>
      <c r="B875">
        <f t="shared" si="987"/>
        <v>1900</v>
      </c>
    </row>
    <row r="876" spans="1:2" x14ac:dyDescent="0.25">
      <c r="A876">
        <f t="shared" si="986"/>
        <v>1</v>
      </c>
      <c r="B876">
        <f t="shared" si="987"/>
        <v>1900</v>
      </c>
    </row>
    <row r="877" spans="1:2" x14ac:dyDescent="0.25">
      <c r="A877">
        <f t="shared" si="986"/>
        <v>1</v>
      </c>
      <c r="B877">
        <f t="shared" si="987"/>
        <v>1900</v>
      </c>
    </row>
    <row r="878" spans="1:2" x14ac:dyDescent="0.25">
      <c r="A878">
        <f t="shared" si="986"/>
        <v>1</v>
      </c>
      <c r="B878">
        <f t="shared" si="987"/>
        <v>1900</v>
      </c>
    </row>
    <row r="879" spans="1:2" x14ac:dyDescent="0.25">
      <c r="A879">
        <f t="shared" si="986"/>
        <v>1</v>
      </c>
      <c r="B879">
        <f t="shared" si="987"/>
        <v>1900</v>
      </c>
    </row>
    <row r="880" spans="1:2" x14ac:dyDescent="0.25">
      <c r="A880">
        <f t="shared" si="986"/>
        <v>1</v>
      </c>
      <c r="B880">
        <f t="shared" si="987"/>
        <v>1900</v>
      </c>
    </row>
    <row r="881" spans="1:2" x14ac:dyDescent="0.25">
      <c r="A881">
        <f t="shared" si="986"/>
        <v>1</v>
      </c>
      <c r="B881">
        <f t="shared" si="987"/>
        <v>1900</v>
      </c>
    </row>
    <row r="882" spans="1:2" x14ac:dyDescent="0.25">
      <c r="A882">
        <f t="shared" si="986"/>
        <v>1</v>
      </c>
      <c r="B882">
        <f t="shared" si="987"/>
        <v>1900</v>
      </c>
    </row>
    <row r="883" spans="1:2" x14ac:dyDescent="0.25">
      <c r="A883">
        <f t="shared" si="986"/>
        <v>1</v>
      </c>
      <c r="B883">
        <f t="shared" si="987"/>
        <v>1900</v>
      </c>
    </row>
    <row r="884" spans="1:2" x14ac:dyDescent="0.25">
      <c r="A884">
        <f t="shared" si="986"/>
        <v>1</v>
      </c>
      <c r="B884">
        <f t="shared" si="987"/>
        <v>1900</v>
      </c>
    </row>
    <row r="885" spans="1:2" x14ac:dyDescent="0.25">
      <c r="A885">
        <f t="shared" si="986"/>
        <v>1</v>
      </c>
      <c r="B885">
        <f t="shared" si="987"/>
        <v>1900</v>
      </c>
    </row>
    <row r="886" spans="1:2" x14ac:dyDescent="0.25">
      <c r="A886">
        <f t="shared" si="986"/>
        <v>1</v>
      </c>
      <c r="B886">
        <f t="shared" si="987"/>
        <v>1900</v>
      </c>
    </row>
    <row r="887" spans="1:2" x14ac:dyDescent="0.25">
      <c r="A887">
        <f t="shared" si="986"/>
        <v>1</v>
      </c>
      <c r="B887">
        <f t="shared" si="987"/>
        <v>1900</v>
      </c>
    </row>
    <row r="888" spans="1:2" x14ac:dyDescent="0.25">
      <c r="A888">
        <f t="shared" si="986"/>
        <v>1</v>
      </c>
      <c r="B888">
        <f t="shared" si="987"/>
        <v>1900</v>
      </c>
    </row>
    <row r="889" spans="1:2" x14ac:dyDescent="0.25">
      <c r="A889">
        <f t="shared" si="986"/>
        <v>1</v>
      </c>
      <c r="B889">
        <f t="shared" si="987"/>
        <v>1900</v>
      </c>
    </row>
    <row r="890" spans="1:2" x14ac:dyDescent="0.25">
      <c r="A890">
        <f t="shared" si="986"/>
        <v>1</v>
      </c>
      <c r="B890">
        <f t="shared" si="987"/>
        <v>1900</v>
      </c>
    </row>
    <row r="891" spans="1:2" x14ac:dyDescent="0.25">
      <c r="A891">
        <f t="shared" si="986"/>
        <v>1</v>
      </c>
      <c r="B891">
        <f t="shared" si="987"/>
        <v>1900</v>
      </c>
    </row>
    <row r="892" spans="1:2" x14ac:dyDescent="0.25">
      <c r="A892">
        <f t="shared" si="986"/>
        <v>1</v>
      </c>
      <c r="B892">
        <f t="shared" si="987"/>
        <v>1900</v>
      </c>
    </row>
    <row r="893" spans="1:2" x14ac:dyDescent="0.25">
      <c r="A893">
        <f t="shared" si="986"/>
        <v>1</v>
      </c>
      <c r="B893">
        <f t="shared" si="987"/>
        <v>1900</v>
      </c>
    </row>
    <row r="894" spans="1:2" x14ac:dyDescent="0.25">
      <c r="A894">
        <f t="shared" si="986"/>
        <v>1</v>
      </c>
      <c r="B894">
        <f t="shared" si="987"/>
        <v>1900</v>
      </c>
    </row>
    <row r="895" spans="1:2" x14ac:dyDescent="0.25">
      <c r="A895">
        <f t="shared" si="986"/>
        <v>1</v>
      </c>
      <c r="B895">
        <f t="shared" si="987"/>
        <v>1900</v>
      </c>
    </row>
    <row r="896" spans="1:2" x14ac:dyDescent="0.25">
      <c r="A896">
        <f t="shared" si="986"/>
        <v>1</v>
      </c>
      <c r="B896">
        <f t="shared" si="987"/>
        <v>1900</v>
      </c>
    </row>
    <row r="897" spans="1:2" x14ac:dyDescent="0.25">
      <c r="A897">
        <f t="shared" si="986"/>
        <v>1</v>
      </c>
      <c r="B897">
        <f t="shared" si="987"/>
        <v>1900</v>
      </c>
    </row>
    <row r="898" spans="1:2" x14ac:dyDescent="0.25">
      <c r="A898">
        <f t="shared" si="986"/>
        <v>1</v>
      </c>
      <c r="B898">
        <f t="shared" si="987"/>
        <v>1900</v>
      </c>
    </row>
    <row r="899" spans="1:2" x14ac:dyDescent="0.25">
      <c r="A899">
        <f t="shared" si="986"/>
        <v>1</v>
      </c>
      <c r="B899">
        <f t="shared" si="987"/>
        <v>1900</v>
      </c>
    </row>
    <row r="900" spans="1:2" x14ac:dyDescent="0.25">
      <c r="A900">
        <f t="shared" si="986"/>
        <v>1</v>
      </c>
      <c r="B900">
        <f t="shared" si="987"/>
        <v>1900</v>
      </c>
    </row>
    <row r="901" spans="1:2" x14ac:dyDescent="0.25">
      <c r="A901">
        <f t="shared" si="986"/>
        <v>1</v>
      </c>
      <c r="B901">
        <f t="shared" si="987"/>
        <v>1900</v>
      </c>
    </row>
    <row r="902" spans="1:2" x14ac:dyDescent="0.25">
      <c r="A902">
        <f t="shared" si="986"/>
        <v>1</v>
      </c>
      <c r="B902">
        <f t="shared" si="987"/>
        <v>1900</v>
      </c>
    </row>
    <row r="903" spans="1:2" x14ac:dyDescent="0.25">
      <c r="A903">
        <f t="shared" si="986"/>
        <v>1</v>
      </c>
      <c r="B903">
        <f t="shared" si="987"/>
        <v>1900</v>
      </c>
    </row>
    <row r="904" spans="1:2" x14ac:dyDescent="0.25">
      <c r="A904">
        <f t="shared" si="986"/>
        <v>1</v>
      </c>
      <c r="B904">
        <f t="shared" si="987"/>
        <v>1900</v>
      </c>
    </row>
    <row r="905" spans="1:2" x14ac:dyDescent="0.25">
      <c r="A905">
        <f t="shared" si="986"/>
        <v>1</v>
      </c>
      <c r="B905">
        <f t="shared" si="987"/>
        <v>1900</v>
      </c>
    </row>
    <row r="906" spans="1:2" x14ac:dyDescent="0.25">
      <c r="A906">
        <f t="shared" si="986"/>
        <v>1</v>
      </c>
      <c r="B906">
        <f t="shared" si="987"/>
        <v>1900</v>
      </c>
    </row>
    <row r="907" spans="1:2" x14ac:dyDescent="0.25">
      <c r="A907">
        <f t="shared" si="986"/>
        <v>1</v>
      </c>
      <c r="B907">
        <f t="shared" si="987"/>
        <v>1900</v>
      </c>
    </row>
    <row r="908" spans="1:2" x14ac:dyDescent="0.25">
      <c r="A908">
        <f t="shared" ref="A908:A971" si="988">MONTH(C908)</f>
        <v>1</v>
      </c>
      <c r="B908">
        <f t="shared" ref="B908:B971" si="989">YEAR(C908)</f>
        <v>1900</v>
      </c>
    </row>
    <row r="909" spans="1:2" x14ac:dyDescent="0.25">
      <c r="A909">
        <f t="shared" si="988"/>
        <v>1</v>
      </c>
      <c r="B909">
        <f t="shared" si="989"/>
        <v>1900</v>
      </c>
    </row>
    <row r="910" spans="1:2" x14ac:dyDescent="0.25">
      <c r="A910">
        <f t="shared" si="988"/>
        <v>1</v>
      </c>
      <c r="B910">
        <f t="shared" si="989"/>
        <v>1900</v>
      </c>
    </row>
    <row r="911" spans="1:2" x14ac:dyDescent="0.25">
      <c r="A911">
        <f t="shared" si="988"/>
        <v>1</v>
      </c>
      <c r="B911">
        <f t="shared" si="989"/>
        <v>1900</v>
      </c>
    </row>
    <row r="912" spans="1:2" x14ac:dyDescent="0.25">
      <c r="A912">
        <f t="shared" si="988"/>
        <v>1</v>
      </c>
      <c r="B912">
        <f t="shared" si="989"/>
        <v>1900</v>
      </c>
    </row>
    <row r="913" spans="1:2" x14ac:dyDescent="0.25">
      <c r="A913">
        <f t="shared" si="988"/>
        <v>1</v>
      </c>
      <c r="B913">
        <f t="shared" si="989"/>
        <v>1900</v>
      </c>
    </row>
    <row r="914" spans="1:2" x14ac:dyDescent="0.25">
      <c r="A914">
        <f t="shared" si="988"/>
        <v>1</v>
      </c>
      <c r="B914">
        <f t="shared" si="989"/>
        <v>1900</v>
      </c>
    </row>
    <row r="915" spans="1:2" x14ac:dyDescent="0.25">
      <c r="A915">
        <f t="shared" si="988"/>
        <v>1</v>
      </c>
      <c r="B915">
        <f t="shared" si="989"/>
        <v>1900</v>
      </c>
    </row>
    <row r="916" spans="1:2" x14ac:dyDescent="0.25">
      <c r="A916">
        <f t="shared" si="988"/>
        <v>1</v>
      </c>
      <c r="B916">
        <f t="shared" si="989"/>
        <v>1900</v>
      </c>
    </row>
    <row r="917" spans="1:2" x14ac:dyDescent="0.25">
      <c r="A917">
        <f t="shared" si="988"/>
        <v>1</v>
      </c>
      <c r="B917">
        <f t="shared" si="989"/>
        <v>1900</v>
      </c>
    </row>
    <row r="918" spans="1:2" x14ac:dyDescent="0.25">
      <c r="A918">
        <f t="shared" si="988"/>
        <v>1</v>
      </c>
      <c r="B918">
        <f t="shared" si="989"/>
        <v>1900</v>
      </c>
    </row>
    <row r="919" spans="1:2" x14ac:dyDescent="0.25">
      <c r="A919">
        <f t="shared" si="988"/>
        <v>1</v>
      </c>
      <c r="B919">
        <f t="shared" si="989"/>
        <v>1900</v>
      </c>
    </row>
    <row r="920" spans="1:2" x14ac:dyDescent="0.25">
      <c r="A920">
        <f t="shared" si="988"/>
        <v>1</v>
      </c>
      <c r="B920">
        <f t="shared" si="989"/>
        <v>1900</v>
      </c>
    </row>
    <row r="921" spans="1:2" x14ac:dyDescent="0.25">
      <c r="A921">
        <f t="shared" si="988"/>
        <v>1</v>
      </c>
      <c r="B921">
        <f t="shared" si="989"/>
        <v>1900</v>
      </c>
    </row>
    <row r="922" spans="1:2" x14ac:dyDescent="0.25">
      <c r="A922">
        <f t="shared" si="988"/>
        <v>1</v>
      </c>
      <c r="B922">
        <f t="shared" si="989"/>
        <v>1900</v>
      </c>
    </row>
    <row r="923" spans="1:2" x14ac:dyDescent="0.25">
      <c r="A923">
        <f t="shared" si="988"/>
        <v>1</v>
      </c>
      <c r="B923">
        <f t="shared" si="989"/>
        <v>1900</v>
      </c>
    </row>
    <row r="924" spans="1:2" x14ac:dyDescent="0.25">
      <c r="A924">
        <f t="shared" si="988"/>
        <v>1</v>
      </c>
      <c r="B924">
        <f t="shared" si="989"/>
        <v>1900</v>
      </c>
    </row>
    <row r="925" spans="1:2" x14ac:dyDescent="0.25">
      <c r="A925">
        <f t="shared" si="988"/>
        <v>1</v>
      </c>
      <c r="B925">
        <f t="shared" si="989"/>
        <v>1900</v>
      </c>
    </row>
    <row r="926" spans="1:2" x14ac:dyDescent="0.25">
      <c r="A926">
        <f t="shared" si="988"/>
        <v>1</v>
      </c>
      <c r="B926">
        <f t="shared" si="989"/>
        <v>1900</v>
      </c>
    </row>
    <row r="927" spans="1:2" x14ac:dyDescent="0.25">
      <c r="A927">
        <f t="shared" si="988"/>
        <v>1</v>
      </c>
      <c r="B927">
        <f t="shared" si="989"/>
        <v>1900</v>
      </c>
    </row>
    <row r="928" spans="1:2" x14ac:dyDescent="0.25">
      <c r="A928">
        <f t="shared" si="988"/>
        <v>1</v>
      </c>
      <c r="B928">
        <f t="shared" si="989"/>
        <v>1900</v>
      </c>
    </row>
    <row r="929" spans="1:2" x14ac:dyDescent="0.25">
      <c r="A929">
        <f t="shared" si="988"/>
        <v>1</v>
      </c>
      <c r="B929">
        <f t="shared" si="989"/>
        <v>1900</v>
      </c>
    </row>
    <row r="930" spans="1:2" x14ac:dyDescent="0.25">
      <c r="A930">
        <f t="shared" si="988"/>
        <v>1</v>
      </c>
      <c r="B930">
        <f t="shared" si="989"/>
        <v>1900</v>
      </c>
    </row>
    <row r="931" spans="1:2" x14ac:dyDescent="0.25">
      <c r="A931">
        <f t="shared" si="988"/>
        <v>1</v>
      </c>
      <c r="B931">
        <f t="shared" si="989"/>
        <v>1900</v>
      </c>
    </row>
    <row r="932" spans="1:2" x14ac:dyDescent="0.25">
      <c r="A932">
        <f t="shared" si="988"/>
        <v>1</v>
      </c>
      <c r="B932">
        <f t="shared" si="989"/>
        <v>1900</v>
      </c>
    </row>
    <row r="933" spans="1:2" x14ac:dyDescent="0.25">
      <c r="A933">
        <f t="shared" si="988"/>
        <v>1</v>
      </c>
      <c r="B933">
        <f t="shared" si="989"/>
        <v>1900</v>
      </c>
    </row>
    <row r="934" spans="1:2" x14ac:dyDescent="0.25">
      <c r="A934">
        <f t="shared" si="988"/>
        <v>1</v>
      </c>
      <c r="B934">
        <f t="shared" si="989"/>
        <v>1900</v>
      </c>
    </row>
    <row r="935" spans="1:2" x14ac:dyDescent="0.25">
      <c r="A935">
        <f t="shared" si="988"/>
        <v>1</v>
      </c>
      <c r="B935">
        <f t="shared" si="989"/>
        <v>1900</v>
      </c>
    </row>
    <row r="936" spans="1:2" x14ac:dyDescent="0.25">
      <c r="A936">
        <f t="shared" si="988"/>
        <v>1</v>
      </c>
      <c r="B936">
        <f t="shared" si="989"/>
        <v>1900</v>
      </c>
    </row>
    <row r="937" spans="1:2" x14ac:dyDescent="0.25">
      <c r="A937">
        <f t="shared" si="988"/>
        <v>1</v>
      </c>
      <c r="B937">
        <f t="shared" si="989"/>
        <v>1900</v>
      </c>
    </row>
    <row r="938" spans="1:2" x14ac:dyDescent="0.25">
      <c r="A938">
        <f t="shared" si="988"/>
        <v>1</v>
      </c>
      <c r="B938">
        <f t="shared" si="989"/>
        <v>1900</v>
      </c>
    </row>
    <row r="939" spans="1:2" x14ac:dyDescent="0.25">
      <c r="A939">
        <f t="shared" si="988"/>
        <v>1</v>
      </c>
      <c r="B939">
        <f t="shared" si="989"/>
        <v>1900</v>
      </c>
    </row>
    <row r="940" spans="1:2" x14ac:dyDescent="0.25">
      <c r="A940">
        <f t="shared" si="988"/>
        <v>1</v>
      </c>
      <c r="B940">
        <f t="shared" si="989"/>
        <v>1900</v>
      </c>
    </row>
    <row r="941" spans="1:2" x14ac:dyDescent="0.25">
      <c r="A941">
        <f t="shared" si="988"/>
        <v>1</v>
      </c>
      <c r="B941">
        <f t="shared" si="989"/>
        <v>1900</v>
      </c>
    </row>
    <row r="942" spans="1:2" x14ac:dyDescent="0.25">
      <c r="A942">
        <f t="shared" si="988"/>
        <v>1</v>
      </c>
      <c r="B942">
        <f t="shared" si="989"/>
        <v>1900</v>
      </c>
    </row>
    <row r="943" spans="1:2" x14ac:dyDescent="0.25">
      <c r="A943">
        <f t="shared" si="988"/>
        <v>1</v>
      </c>
      <c r="B943">
        <f t="shared" si="989"/>
        <v>1900</v>
      </c>
    </row>
    <row r="944" spans="1:2" x14ac:dyDescent="0.25">
      <c r="A944">
        <f t="shared" si="988"/>
        <v>1</v>
      </c>
      <c r="B944">
        <f t="shared" si="989"/>
        <v>1900</v>
      </c>
    </row>
    <row r="945" spans="1:2" x14ac:dyDescent="0.25">
      <c r="A945">
        <f t="shared" si="988"/>
        <v>1</v>
      </c>
      <c r="B945">
        <f t="shared" si="989"/>
        <v>1900</v>
      </c>
    </row>
    <row r="946" spans="1:2" x14ac:dyDescent="0.25">
      <c r="A946">
        <f t="shared" si="988"/>
        <v>1</v>
      </c>
      <c r="B946">
        <f t="shared" si="989"/>
        <v>1900</v>
      </c>
    </row>
    <row r="947" spans="1:2" x14ac:dyDescent="0.25">
      <c r="A947">
        <f t="shared" si="988"/>
        <v>1</v>
      </c>
      <c r="B947">
        <f t="shared" si="989"/>
        <v>1900</v>
      </c>
    </row>
    <row r="948" spans="1:2" x14ac:dyDescent="0.25">
      <c r="A948">
        <f t="shared" si="988"/>
        <v>1</v>
      </c>
      <c r="B948">
        <f t="shared" si="989"/>
        <v>1900</v>
      </c>
    </row>
    <row r="949" spans="1:2" x14ac:dyDescent="0.25">
      <c r="A949">
        <f t="shared" si="988"/>
        <v>1</v>
      </c>
      <c r="B949">
        <f t="shared" si="989"/>
        <v>1900</v>
      </c>
    </row>
    <row r="950" spans="1:2" x14ac:dyDescent="0.25">
      <c r="A950">
        <f t="shared" si="988"/>
        <v>1</v>
      </c>
      <c r="B950">
        <f t="shared" si="989"/>
        <v>1900</v>
      </c>
    </row>
    <row r="951" spans="1:2" x14ac:dyDescent="0.25">
      <c r="A951">
        <f t="shared" si="988"/>
        <v>1</v>
      </c>
      <c r="B951">
        <f t="shared" si="989"/>
        <v>1900</v>
      </c>
    </row>
    <row r="952" spans="1:2" x14ac:dyDescent="0.25">
      <c r="A952">
        <f t="shared" si="988"/>
        <v>1</v>
      </c>
      <c r="B952">
        <f t="shared" si="989"/>
        <v>1900</v>
      </c>
    </row>
    <row r="953" spans="1:2" x14ac:dyDescent="0.25">
      <c r="A953">
        <f t="shared" si="988"/>
        <v>1</v>
      </c>
      <c r="B953">
        <f t="shared" si="989"/>
        <v>1900</v>
      </c>
    </row>
    <row r="954" spans="1:2" x14ac:dyDescent="0.25">
      <c r="A954">
        <f t="shared" si="988"/>
        <v>1</v>
      </c>
      <c r="B954">
        <f t="shared" si="989"/>
        <v>1900</v>
      </c>
    </row>
    <row r="955" spans="1:2" x14ac:dyDescent="0.25">
      <c r="A955">
        <f t="shared" si="988"/>
        <v>1</v>
      </c>
      <c r="B955">
        <f t="shared" si="989"/>
        <v>1900</v>
      </c>
    </row>
    <row r="956" spans="1:2" x14ac:dyDescent="0.25">
      <c r="A956">
        <f t="shared" si="988"/>
        <v>1</v>
      </c>
      <c r="B956">
        <f t="shared" si="989"/>
        <v>1900</v>
      </c>
    </row>
    <row r="957" spans="1:2" x14ac:dyDescent="0.25">
      <c r="A957">
        <f t="shared" si="988"/>
        <v>1</v>
      </c>
      <c r="B957">
        <f t="shared" si="989"/>
        <v>1900</v>
      </c>
    </row>
    <row r="958" spans="1:2" x14ac:dyDescent="0.25">
      <c r="A958">
        <f t="shared" si="988"/>
        <v>1</v>
      </c>
      <c r="B958">
        <f t="shared" si="989"/>
        <v>1900</v>
      </c>
    </row>
    <row r="959" spans="1:2" x14ac:dyDescent="0.25">
      <c r="A959">
        <f t="shared" si="988"/>
        <v>1</v>
      </c>
      <c r="B959">
        <f t="shared" si="989"/>
        <v>1900</v>
      </c>
    </row>
    <row r="960" spans="1:2" x14ac:dyDescent="0.25">
      <c r="A960">
        <f t="shared" si="988"/>
        <v>1</v>
      </c>
      <c r="B960">
        <f t="shared" si="989"/>
        <v>1900</v>
      </c>
    </row>
    <row r="961" spans="1:2" x14ac:dyDescent="0.25">
      <c r="A961">
        <f t="shared" si="988"/>
        <v>1</v>
      </c>
      <c r="B961">
        <f t="shared" si="989"/>
        <v>1900</v>
      </c>
    </row>
    <row r="962" spans="1:2" x14ac:dyDescent="0.25">
      <c r="A962">
        <f t="shared" si="988"/>
        <v>1</v>
      </c>
      <c r="B962">
        <f t="shared" si="989"/>
        <v>1900</v>
      </c>
    </row>
    <row r="963" spans="1:2" x14ac:dyDescent="0.25">
      <c r="A963">
        <f t="shared" si="988"/>
        <v>1</v>
      </c>
      <c r="B963">
        <f t="shared" si="989"/>
        <v>1900</v>
      </c>
    </row>
    <row r="964" spans="1:2" x14ac:dyDescent="0.25">
      <c r="A964">
        <f t="shared" si="988"/>
        <v>1</v>
      </c>
      <c r="B964">
        <f t="shared" si="989"/>
        <v>1900</v>
      </c>
    </row>
    <row r="965" spans="1:2" x14ac:dyDescent="0.25">
      <c r="A965">
        <f t="shared" si="988"/>
        <v>1</v>
      </c>
      <c r="B965">
        <f t="shared" si="989"/>
        <v>1900</v>
      </c>
    </row>
    <row r="966" spans="1:2" x14ac:dyDescent="0.25">
      <c r="A966">
        <f t="shared" si="988"/>
        <v>1</v>
      </c>
      <c r="B966">
        <f t="shared" si="989"/>
        <v>1900</v>
      </c>
    </row>
    <row r="967" spans="1:2" x14ac:dyDescent="0.25">
      <c r="A967">
        <f t="shared" si="988"/>
        <v>1</v>
      </c>
      <c r="B967">
        <f t="shared" si="989"/>
        <v>1900</v>
      </c>
    </row>
    <row r="968" spans="1:2" x14ac:dyDescent="0.25">
      <c r="A968">
        <f t="shared" si="988"/>
        <v>1</v>
      </c>
      <c r="B968">
        <f t="shared" si="989"/>
        <v>1900</v>
      </c>
    </row>
    <row r="969" spans="1:2" x14ac:dyDescent="0.25">
      <c r="A969">
        <f t="shared" si="988"/>
        <v>1</v>
      </c>
      <c r="B969">
        <f t="shared" si="989"/>
        <v>1900</v>
      </c>
    </row>
    <row r="970" spans="1:2" x14ac:dyDescent="0.25">
      <c r="A970">
        <f t="shared" si="988"/>
        <v>1</v>
      </c>
      <c r="B970">
        <f t="shared" si="989"/>
        <v>1900</v>
      </c>
    </row>
    <row r="971" spans="1:2" x14ac:dyDescent="0.25">
      <c r="A971">
        <f t="shared" si="988"/>
        <v>1</v>
      </c>
      <c r="B971">
        <f t="shared" si="989"/>
        <v>1900</v>
      </c>
    </row>
    <row r="972" spans="1:2" x14ac:dyDescent="0.25">
      <c r="A972">
        <f t="shared" ref="A972:A1035" si="990">MONTH(C972)</f>
        <v>1</v>
      </c>
      <c r="B972">
        <f t="shared" ref="B972:B1035" si="991">YEAR(C972)</f>
        <v>1900</v>
      </c>
    </row>
    <row r="973" spans="1:2" x14ac:dyDescent="0.25">
      <c r="A973">
        <f t="shared" si="990"/>
        <v>1</v>
      </c>
      <c r="B973">
        <f t="shared" si="991"/>
        <v>1900</v>
      </c>
    </row>
    <row r="974" spans="1:2" x14ac:dyDescent="0.25">
      <c r="A974">
        <f t="shared" si="990"/>
        <v>1</v>
      </c>
      <c r="B974">
        <f t="shared" si="991"/>
        <v>1900</v>
      </c>
    </row>
    <row r="975" spans="1:2" x14ac:dyDescent="0.25">
      <c r="A975">
        <f t="shared" si="990"/>
        <v>1</v>
      </c>
      <c r="B975">
        <f t="shared" si="991"/>
        <v>1900</v>
      </c>
    </row>
    <row r="976" spans="1:2" x14ac:dyDescent="0.25">
      <c r="A976">
        <f t="shared" si="990"/>
        <v>1</v>
      </c>
      <c r="B976">
        <f t="shared" si="991"/>
        <v>1900</v>
      </c>
    </row>
    <row r="977" spans="1:2" x14ac:dyDescent="0.25">
      <c r="A977">
        <f t="shared" si="990"/>
        <v>1</v>
      </c>
      <c r="B977">
        <f t="shared" si="991"/>
        <v>1900</v>
      </c>
    </row>
    <row r="978" spans="1:2" x14ac:dyDescent="0.25">
      <c r="A978">
        <f t="shared" si="990"/>
        <v>1</v>
      </c>
      <c r="B978">
        <f t="shared" si="991"/>
        <v>1900</v>
      </c>
    </row>
    <row r="979" spans="1:2" x14ac:dyDescent="0.25">
      <c r="A979">
        <f t="shared" si="990"/>
        <v>1</v>
      </c>
      <c r="B979">
        <f t="shared" si="991"/>
        <v>1900</v>
      </c>
    </row>
    <row r="980" spans="1:2" x14ac:dyDescent="0.25">
      <c r="A980">
        <f t="shared" si="990"/>
        <v>1</v>
      </c>
      <c r="B980">
        <f t="shared" si="991"/>
        <v>1900</v>
      </c>
    </row>
    <row r="981" spans="1:2" x14ac:dyDescent="0.25">
      <c r="A981">
        <f t="shared" si="990"/>
        <v>1</v>
      </c>
      <c r="B981">
        <f t="shared" si="991"/>
        <v>1900</v>
      </c>
    </row>
    <row r="982" spans="1:2" x14ac:dyDescent="0.25">
      <c r="A982">
        <f t="shared" si="990"/>
        <v>1</v>
      </c>
      <c r="B982">
        <f t="shared" si="991"/>
        <v>1900</v>
      </c>
    </row>
    <row r="983" spans="1:2" x14ac:dyDescent="0.25">
      <c r="A983">
        <f t="shared" si="990"/>
        <v>1</v>
      </c>
      <c r="B983">
        <f t="shared" si="991"/>
        <v>1900</v>
      </c>
    </row>
    <row r="984" spans="1:2" x14ac:dyDescent="0.25">
      <c r="A984">
        <f t="shared" si="990"/>
        <v>1</v>
      </c>
      <c r="B984">
        <f t="shared" si="991"/>
        <v>1900</v>
      </c>
    </row>
    <row r="985" spans="1:2" x14ac:dyDescent="0.25">
      <c r="A985">
        <f t="shared" si="990"/>
        <v>1</v>
      </c>
      <c r="B985">
        <f t="shared" si="991"/>
        <v>1900</v>
      </c>
    </row>
    <row r="986" spans="1:2" x14ac:dyDescent="0.25">
      <c r="A986">
        <f t="shared" si="990"/>
        <v>1</v>
      </c>
      <c r="B986">
        <f t="shared" si="991"/>
        <v>1900</v>
      </c>
    </row>
    <row r="987" spans="1:2" x14ac:dyDescent="0.25">
      <c r="A987">
        <f t="shared" si="990"/>
        <v>1</v>
      </c>
      <c r="B987">
        <f t="shared" si="991"/>
        <v>1900</v>
      </c>
    </row>
    <row r="988" spans="1:2" x14ac:dyDescent="0.25">
      <c r="A988">
        <f t="shared" si="990"/>
        <v>1</v>
      </c>
      <c r="B988">
        <f t="shared" si="991"/>
        <v>1900</v>
      </c>
    </row>
    <row r="989" spans="1:2" x14ac:dyDescent="0.25">
      <c r="A989">
        <f t="shared" si="990"/>
        <v>1</v>
      </c>
      <c r="B989">
        <f t="shared" si="991"/>
        <v>1900</v>
      </c>
    </row>
    <row r="990" spans="1:2" x14ac:dyDescent="0.25">
      <c r="A990">
        <f t="shared" si="990"/>
        <v>1</v>
      </c>
      <c r="B990">
        <f t="shared" si="991"/>
        <v>1900</v>
      </c>
    </row>
    <row r="991" spans="1:2" x14ac:dyDescent="0.25">
      <c r="A991">
        <f t="shared" si="990"/>
        <v>1</v>
      </c>
      <c r="B991">
        <f t="shared" si="991"/>
        <v>1900</v>
      </c>
    </row>
    <row r="992" spans="1:2" x14ac:dyDescent="0.25">
      <c r="A992">
        <f t="shared" si="990"/>
        <v>1</v>
      </c>
      <c r="B992">
        <f t="shared" si="991"/>
        <v>1900</v>
      </c>
    </row>
    <row r="993" spans="1:2" x14ac:dyDescent="0.25">
      <c r="A993">
        <f t="shared" si="990"/>
        <v>1</v>
      </c>
      <c r="B993">
        <f t="shared" si="991"/>
        <v>1900</v>
      </c>
    </row>
    <row r="994" spans="1:2" x14ac:dyDescent="0.25">
      <c r="A994">
        <f t="shared" si="990"/>
        <v>1</v>
      </c>
      <c r="B994">
        <f t="shared" si="991"/>
        <v>1900</v>
      </c>
    </row>
    <row r="995" spans="1:2" x14ac:dyDescent="0.25">
      <c r="A995">
        <f t="shared" si="990"/>
        <v>1</v>
      </c>
      <c r="B995">
        <f t="shared" si="991"/>
        <v>1900</v>
      </c>
    </row>
    <row r="996" spans="1:2" x14ac:dyDescent="0.25">
      <c r="A996">
        <f t="shared" si="990"/>
        <v>1</v>
      </c>
      <c r="B996">
        <f t="shared" si="991"/>
        <v>1900</v>
      </c>
    </row>
    <row r="997" spans="1:2" x14ac:dyDescent="0.25">
      <c r="A997">
        <f t="shared" si="990"/>
        <v>1</v>
      </c>
      <c r="B997">
        <f t="shared" si="991"/>
        <v>1900</v>
      </c>
    </row>
    <row r="998" spans="1:2" x14ac:dyDescent="0.25">
      <c r="A998">
        <f t="shared" si="990"/>
        <v>1</v>
      </c>
      <c r="B998">
        <f t="shared" si="991"/>
        <v>1900</v>
      </c>
    </row>
    <row r="999" spans="1:2" x14ac:dyDescent="0.25">
      <c r="A999">
        <f t="shared" si="990"/>
        <v>1</v>
      </c>
      <c r="B999">
        <f t="shared" si="991"/>
        <v>1900</v>
      </c>
    </row>
    <row r="1000" spans="1:2" x14ac:dyDescent="0.25">
      <c r="A1000">
        <f t="shared" si="990"/>
        <v>1</v>
      </c>
      <c r="B1000">
        <f t="shared" si="991"/>
        <v>1900</v>
      </c>
    </row>
    <row r="1001" spans="1:2" x14ac:dyDescent="0.25">
      <c r="A1001">
        <f t="shared" si="990"/>
        <v>1</v>
      </c>
      <c r="B1001">
        <f t="shared" si="991"/>
        <v>1900</v>
      </c>
    </row>
    <row r="1002" spans="1:2" x14ac:dyDescent="0.25">
      <c r="A1002">
        <f t="shared" si="990"/>
        <v>1</v>
      </c>
      <c r="B1002">
        <f t="shared" si="991"/>
        <v>1900</v>
      </c>
    </row>
    <row r="1003" spans="1:2" x14ac:dyDescent="0.25">
      <c r="A1003">
        <f t="shared" si="990"/>
        <v>1</v>
      </c>
      <c r="B1003">
        <f t="shared" si="991"/>
        <v>1900</v>
      </c>
    </row>
    <row r="1004" spans="1:2" x14ac:dyDescent="0.25">
      <c r="A1004">
        <f t="shared" si="990"/>
        <v>1</v>
      </c>
      <c r="B1004">
        <f t="shared" si="991"/>
        <v>1900</v>
      </c>
    </row>
    <row r="1005" spans="1:2" x14ac:dyDescent="0.25">
      <c r="A1005">
        <f t="shared" si="990"/>
        <v>1</v>
      </c>
      <c r="B1005">
        <f t="shared" si="991"/>
        <v>1900</v>
      </c>
    </row>
    <row r="1006" spans="1:2" x14ac:dyDescent="0.25">
      <c r="A1006">
        <f t="shared" si="990"/>
        <v>1</v>
      </c>
      <c r="B1006">
        <f t="shared" si="991"/>
        <v>1900</v>
      </c>
    </row>
    <row r="1007" spans="1:2" x14ac:dyDescent="0.25">
      <c r="A1007">
        <f t="shared" si="990"/>
        <v>1</v>
      </c>
      <c r="B1007">
        <f t="shared" si="991"/>
        <v>1900</v>
      </c>
    </row>
    <row r="1008" spans="1:2" x14ac:dyDescent="0.25">
      <c r="A1008">
        <f t="shared" si="990"/>
        <v>1</v>
      </c>
      <c r="B1008">
        <f t="shared" si="991"/>
        <v>1900</v>
      </c>
    </row>
    <row r="1009" spans="1:2" x14ac:dyDescent="0.25">
      <c r="A1009">
        <f t="shared" si="990"/>
        <v>1</v>
      </c>
      <c r="B1009">
        <f t="shared" si="991"/>
        <v>1900</v>
      </c>
    </row>
    <row r="1010" spans="1:2" x14ac:dyDescent="0.25">
      <c r="A1010">
        <f t="shared" si="990"/>
        <v>1</v>
      </c>
      <c r="B1010">
        <f t="shared" si="991"/>
        <v>1900</v>
      </c>
    </row>
    <row r="1011" spans="1:2" x14ac:dyDescent="0.25">
      <c r="A1011">
        <f t="shared" si="990"/>
        <v>1</v>
      </c>
      <c r="B1011">
        <f t="shared" si="991"/>
        <v>1900</v>
      </c>
    </row>
    <row r="1012" spans="1:2" x14ac:dyDescent="0.25">
      <c r="A1012">
        <f t="shared" si="990"/>
        <v>1</v>
      </c>
      <c r="B1012">
        <f t="shared" si="991"/>
        <v>1900</v>
      </c>
    </row>
    <row r="1013" spans="1:2" x14ac:dyDescent="0.25">
      <c r="A1013">
        <f t="shared" si="990"/>
        <v>1</v>
      </c>
      <c r="B1013">
        <f t="shared" si="991"/>
        <v>1900</v>
      </c>
    </row>
    <row r="1014" spans="1:2" x14ac:dyDescent="0.25">
      <c r="A1014">
        <f t="shared" si="990"/>
        <v>1</v>
      </c>
      <c r="B1014">
        <f t="shared" si="991"/>
        <v>1900</v>
      </c>
    </row>
    <row r="1015" spans="1:2" x14ac:dyDescent="0.25">
      <c r="A1015">
        <f t="shared" si="990"/>
        <v>1</v>
      </c>
      <c r="B1015">
        <f t="shared" si="991"/>
        <v>1900</v>
      </c>
    </row>
    <row r="1016" spans="1:2" x14ac:dyDescent="0.25">
      <c r="A1016">
        <f t="shared" si="990"/>
        <v>1</v>
      </c>
      <c r="B1016">
        <f t="shared" si="991"/>
        <v>1900</v>
      </c>
    </row>
    <row r="1017" spans="1:2" x14ac:dyDescent="0.25">
      <c r="A1017">
        <f t="shared" si="990"/>
        <v>1</v>
      </c>
      <c r="B1017">
        <f t="shared" si="991"/>
        <v>1900</v>
      </c>
    </row>
    <row r="1018" spans="1:2" x14ac:dyDescent="0.25">
      <c r="A1018">
        <f t="shared" si="990"/>
        <v>1</v>
      </c>
      <c r="B1018">
        <f t="shared" si="991"/>
        <v>1900</v>
      </c>
    </row>
    <row r="1019" spans="1:2" x14ac:dyDescent="0.25">
      <c r="A1019">
        <f t="shared" si="990"/>
        <v>1</v>
      </c>
      <c r="B1019">
        <f t="shared" si="991"/>
        <v>1900</v>
      </c>
    </row>
    <row r="1020" spans="1:2" x14ac:dyDescent="0.25">
      <c r="A1020">
        <f t="shared" si="990"/>
        <v>1</v>
      </c>
      <c r="B1020">
        <f t="shared" si="991"/>
        <v>1900</v>
      </c>
    </row>
    <row r="1021" spans="1:2" x14ac:dyDescent="0.25">
      <c r="A1021">
        <f t="shared" si="990"/>
        <v>1</v>
      </c>
      <c r="B1021">
        <f t="shared" si="991"/>
        <v>1900</v>
      </c>
    </row>
    <row r="1022" spans="1:2" x14ac:dyDescent="0.25">
      <c r="A1022">
        <f t="shared" si="990"/>
        <v>1</v>
      </c>
      <c r="B1022">
        <f t="shared" si="991"/>
        <v>1900</v>
      </c>
    </row>
    <row r="1023" spans="1:2" x14ac:dyDescent="0.25">
      <c r="A1023">
        <f t="shared" si="990"/>
        <v>1</v>
      </c>
      <c r="B1023">
        <f t="shared" si="991"/>
        <v>1900</v>
      </c>
    </row>
    <row r="1024" spans="1:2" x14ac:dyDescent="0.25">
      <c r="A1024">
        <f t="shared" si="990"/>
        <v>1</v>
      </c>
      <c r="B1024">
        <f t="shared" si="991"/>
        <v>1900</v>
      </c>
    </row>
    <row r="1025" spans="1:2" x14ac:dyDescent="0.25">
      <c r="A1025">
        <f t="shared" si="990"/>
        <v>1</v>
      </c>
      <c r="B1025">
        <f t="shared" si="991"/>
        <v>1900</v>
      </c>
    </row>
    <row r="1026" spans="1:2" x14ac:dyDescent="0.25">
      <c r="A1026">
        <f t="shared" si="990"/>
        <v>1</v>
      </c>
      <c r="B1026">
        <f t="shared" si="991"/>
        <v>1900</v>
      </c>
    </row>
    <row r="1027" spans="1:2" x14ac:dyDescent="0.25">
      <c r="A1027">
        <f t="shared" si="990"/>
        <v>1</v>
      </c>
      <c r="B1027">
        <f t="shared" si="991"/>
        <v>1900</v>
      </c>
    </row>
    <row r="1028" spans="1:2" x14ac:dyDescent="0.25">
      <c r="A1028">
        <f t="shared" si="990"/>
        <v>1</v>
      </c>
      <c r="B1028">
        <f t="shared" si="991"/>
        <v>1900</v>
      </c>
    </row>
    <row r="1029" spans="1:2" x14ac:dyDescent="0.25">
      <c r="A1029">
        <f t="shared" si="990"/>
        <v>1</v>
      </c>
      <c r="B1029">
        <f t="shared" si="991"/>
        <v>1900</v>
      </c>
    </row>
    <row r="1030" spans="1:2" x14ac:dyDescent="0.25">
      <c r="A1030">
        <f t="shared" si="990"/>
        <v>1</v>
      </c>
      <c r="B1030">
        <f t="shared" si="991"/>
        <v>1900</v>
      </c>
    </row>
    <row r="1031" spans="1:2" x14ac:dyDescent="0.25">
      <c r="A1031">
        <f t="shared" si="990"/>
        <v>1</v>
      </c>
      <c r="B1031">
        <f t="shared" si="991"/>
        <v>1900</v>
      </c>
    </row>
    <row r="1032" spans="1:2" x14ac:dyDescent="0.25">
      <c r="A1032">
        <f t="shared" si="990"/>
        <v>1</v>
      </c>
      <c r="B1032">
        <f t="shared" si="991"/>
        <v>1900</v>
      </c>
    </row>
    <row r="1033" spans="1:2" x14ac:dyDescent="0.25">
      <c r="A1033">
        <f t="shared" si="990"/>
        <v>1</v>
      </c>
      <c r="B1033">
        <f t="shared" si="991"/>
        <v>1900</v>
      </c>
    </row>
    <row r="1034" spans="1:2" x14ac:dyDescent="0.25">
      <c r="A1034">
        <f t="shared" si="990"/>
        <v>1</v>
      </c>
      <c r="B1034">
        <f t="shared" si="991"/>
        <v>1900</v>
      </c>
    </row>
    <row r="1035" spans="1:2" x14ac:dyDescent="0.25">
      <c r="A1035">
        <f t="shared" si="990"/>
        <v>1</v>
      </c>
      <c r="B1035">
        <f t="shared" si="991"/>
        <v>1900</v>
      </c>
    </row>
    <row r="1036" spans="1:2" x14ac:dyDescent="0.25">
      <c r="A1036">
        <f t="shared" ref="A1036:A1099" si="992">MONTH(C1036)</f>
        <v>1</v>
      </c>
      <c r="B1036">
        <f t="shared" ref="B1036:B1099" si="993">YEAR(C1036)</f>
        <v>1900</v>
      </c>
    </row>
    <row r="1037" spans="1:2" x14ac:dyDescent="0.25">
      <c r="A1037">
        <f t="shared" si="992"/>
        <v>1</v>
      </c>
      <c r="B1037">
        <f t="shared" si="993"/>
        <v>1900</v>
      </c>
    </row>
    <row r="1038" spans="1:2" x14ac:dyDescent="0.25">
      <c r="A1038">
        <f t="shared" si="992"/>
        <v>1</v>
      </c>
      <c r="B1038">
        <f t="shared" si="993"/>
        <v>1900</v>
      </c>
    </row>
    <row r="1039" spans="1:2" x14ac:dyDescent="0.25">
      <c r="A1039">
        <f t="shared" si="992"/>
        <v>1</v>
      </c>
      <c r="B1039">
        <f t="shared" si="993"/>
        <v>1900</v>
      </c>
    </row>
    <row r="1040" spans="1:2" x14ac:dyDescent="0.25">
      <c r="A1040">
        <f t="shared" si="992"/>
        <v>1</v>
      </c>
      <c r="B1040">
        <f t="shared" si="993"/>
        <v>1900</v>
      </c>
    </row>
    <row r="1041" spans="1:2" x14ac:dyDescent="0.25">
      <c r="A1041">
        <f t="shared" si="992"/>
        <v>1</v>
      </c>
      <c r="B1041">
        <f t="shared" si="993"/>
        <v>1900</v>
      </c>
    </row>
    <row r="1042" spans="1:2" x14ac:dyDescent="0.25">
      <c r="A1042">
        <f t="shared" si="992"/>
        <v>1</v>
      </c>
      <c r="B1042">
        <f t="shared" si="993"/>
        <v>1900</v>
      </c>
    </row>
    <row r="1043" spans="1:2" x14ac:dyDescent="0.25">
      <c r="A1043">
        <f t="shared" si="992"/>
        <v>1</v>
      </c>
      <c r="B1043">
        <f t="shared" si="993"/>
        <v>1900</v>
      </c>
    </row>
    <row r="1044" spans="1:2" x14ac:dyDescent="0.25">
      <c r="A1044">
        <f t="shared" si="992"/>
        <v>1</v>
      </c>
      <c r="B1044">
        <f t="shared" si="993"/>
        <v>1900</v>
      </c>
    </row>
    <row r="1045" spans="1:2" x14ac:dyDescent="0.25">
      <c r="A1045">
        <f t="shared" si="992"/>
        <v>1</v>
      </c>
      <c r="B1045">
        <f t="shared" si="993"/>
        <v>1900</v>
      </c>
    </row>
    <row r="1046" spans="1:2" x14ac:dyDescent="0.25">
      <c r="A1046">
        <f t="shared" si="992"/>
        <v>1</v>
      </c>
      <c r="B1046">
        <f t="shared" si="993"/>
        <v>1900</v>
      </c>
    </row>
    <row r="1047" spans="1:2" x14ac:dyDescent="0.25">
      <c r="A1047">
        <f t="shared" si="992"/>
        <v>1</v>
      </c>
      <c r="B1047">
        <f t="shared" si="993"/>
        <v>1900</v>
      </c>
    </row>
    <row r="1048" spans="1:2" x14ac:dyDescent="0.25">
      <c r="A1048">
        <f t="shared" si="992"/>
        <v>1</v>
      </c>
      <c r="B1048">
        <f t="shared" si="993"/>
        <v>1900</v>
      </c>
    </row>
    <row r="1049" spans="1:2" x14ac:dyDescent="0.25">
      <c r="A1049">
        <f t="shared" si="992"/>
        <v>1</v>
      </c>
      <c r="B1049">
        <f t="shared" si="993"/>
        <v>1900</v>
      </c>
    </row>
    <row r="1050" spans="1:2" x14ac:dyDescent="0.25">
      <c r="A1050">
        <f t="shared" si="992"/>
        <v>1</v>
      </c>
      <c r="B1050">
        <f t="shared" si="993"/>
        <v>1900</v>
      </c>
    </row>
    <row r="1051" spans="1:2" x14ac:dyDescent="0.25">
      <c r="A1051">
        <f t="shared" si="992"/>
        <v>1</v>
      </c>
      <c r="B1051">
        <f t="shared" si="993"/>
        <v>1900</v>
      </c>
    </row>
    <row r="1052" spans="1:2" x14ac:dyDescent="0.25">
      <c r="A1052">
        <f t="shared" si="992"/>
        <v>1</v>
      </c>
      <c r="B1052">
        <f t="shared" si="993"/>
        <v>1900</v>
      </c>
    </row>
    <row r="1053" spans="1:2" x14ac:dyDescent="0.25">
      <c r="A1053">
        <f t="shared" si="992"/>
        <v>1</v>
      </c>
      <c r="B1053">
        <f t="shared" si="993"/>
        <v>1900</v>
      </c>
    </row>
    <row r="1054" spans="1:2" x14ac:dyDescent="0.25">
      <c r="A1054">
        <f t="shared" si="992"/>
        <v>1</v>
      </c>
      <c r="B1054">
        <f t="shared" si="993"/>
        <v>1900</v>
      </c>
    </row>
    <row r="1055" spans="1:2" x14ac:dyDescent="0.25">
      <c r="A1055">
        <f t="shared" si="992"/>
        <v>1</v>
      </c>
      <c r="B1055">
        <f t="shared" si="993"/>
        <v>1900</v>
      </c>
    </row>
    <row r="1056" spans="1:2" x14ac:dyDescent="0.25">
      <c r="A1056">
        <f t="shared" si="992"/>
        <v>1</v>
      </c>
      <c r="B1056">
        <f t="shared" si="993"/>
        <v>1900</v>
      </c>
    </row>
    <row r="1057" spans="1:2" x14ac:dyDescent="0.25">
      <c r="A1057">
        <f t="shared" si="992"/>
        <v>1</v>
      </c>
      <c r="B1057">
        <f t="shared" si="993"/>
        <v>1900</v>
      </c>
    </row>
    <row r="1058" spans="1:2" x14ac:dyDescent="0.25">
      <c r="A1058">
        <f t="shared" si="992"/>
        <v>1</v>
      </c>
      <c r="B1058">
        <f t="shared" si="993"/>
        <v>1900</v>
      </c>
    </row>
    <row r="1059" spans="1:2" x14ac:dyDescent="0.25">
      <c r="A1059">
        <f t="shared" si="992"/>
        <v>1</v>
      </c>
      <c r="B1059">
        <f t="shared" si="993"/>
        <v>1900</v>
      </c>
    </row>
    <row r="1060" spans="1:2" x14ac:dyDescent="0.25">
      <c r="A1060">
        <f t="shared" si="992"/>
        <v>1</v>
      </c>
      <c r="B1060">
        <f t="shared" si="993"/>
        <v>1900</v>
      </c>
    </row>
    <row r="1061" spans="1:2" x14ac:dyDescent="0.25">
      <c r="A1061">
        <f t="shared" si="992"/>
        <v>1</v>
      </c>
      <c r="B1061">
        <f t="shared" si="993"/>
        <v>1900</v>
      </c>
    </row>
    <row r="1062" spans="1:2" x14ac:dyDescent="0.25">
      <c r="A1062">
        <f t="shared" si="992"/>
        <v>1</v>
      </c>
      <c r="B1062">
        <f t="shared" si="993"/>
        <v>1900</v>
      </c>
    </row>
    <row r="1063" spans="1:2" x14ac:dyDescent="0.25">
      <c r="A1063">
        <f t="shared" si="992"/>
        <v>1</v>
      </c>
      <c r="B1063">
        <f t="shared" si="993"/>
        <v>1900</v>
      </c>
    </row>
    <row r="1064" spans="1:2" x14ac:dyDescent="0.25">
      <c r="A1064">
        <f t="shared" si="992"/>
        <v>1</v>
      </c>
      <c r="B1064">
        <f t="shared" si="993"/>
        <v>1900</v>
      </c>
    </row>
    <row r="1065" spans="1:2" x14ac:dyDescent="0.25">
      <c r="A1065">
        <f t="shared" si="992"/>
        <v>1</v>
      </c>
      <c r="B1065">
        <f t="shared" si="993"/>
        <v>1900</v>
      </c>
    </row>
    <row r="1066" spans="1:2" x14ac:dyDescent="0.25">
      <c r="A1066">
        <f t="shared" si="992"/>
        <v>1</v>
      </c>
      <c r="B1066">
        <f t="shared" si="993"/>
        <v>1900</v>
      </c>
    </row>
    <row r="1067" spans="1:2" x14ac:dyDescent="0.25">
      <c r="A1067">
        <f t="shared" si="992"/>
        <v>1</v>
      </c>
      <c r="B1067">
        <f t="shared" si="993"/>
        <v>1900</v>
      </c>
    </row>
    <row r="1068" spans="1:2" x14ac:dyDescent="0.25">
      <c r="A1068">
        <f t="shared" si="992"/>
        <v>1</v>
      </c>
      <c r="B1068">
        <f t="shared" si="993"/>
        <v>1900</v>
      </c>
    </row>
    <row r="1069" spans="1:2" x14ac:dyDescent="0.25">
      <c r="A1069">
        <f t="shared" si="992"/>
        <v>1</v>
      </c>
      <c r="B1069">
        <f t="shared" si="993"/>
        <v>1900</v>
      </c>
    </row>
    <row r="1070" spans="1:2" x14ac:dyDescent="0.25">
      <c r="A1070">
        <f t="shared" si="992"/>
        <v>1</v>
      </c>
      <c r="B1070">
        <f t="shared" si="993"/>
        <v>1900</v>
      </c>
    </row>
    <row r="1071" spans="1:2" x14ac:dyDescent="0.25">
      <c r="A1071">
        <f t="shared" si="992"/>
        <v>1</v>
      </c>
      <c r="B1071">
        <f t="shared" si="993"/>
        <v>1900</v>
      </c>
    </row>
    <row r="1072" spans="1:2" x14ac:dyDescent="0.25">
      <c r="A1072">
        <f t="shared" si="992"/>
        <v>1</v>
      </c>
      <c r="B1072">
        <f t="shared" si="993"/>
        <v>1900</v>
      </c>
    </row>
    <row r="1073" spans="1:2" x14ac:dyDescent="0.25">
      <c r="A1073">
        <f t="shared" si="992"/>
        <v>1</v>
      </c>
      <c r="B1073">
        <f t="shared" si="993"/>
        <v>1900</v>
      </c>
    </row>
    <row r="1074" spans="1:2" x14ac:dyDescent="0.25">
      <c r="A1074">
        <f t="shared" si="992"/>
        <v>1</v>
      </c>
      <c r="B1074">
        <f t="shared" si="993"/>
        <v>1900</v>
      </c>
    </row>
    <row r="1075" spans="1:2" x14ac:dyDescent="0.25">
      <c r="A1075">
        <f t="shared" si="992"/>
        <v>1</v>
      </c>
      <c r="B1075">
        <f t="shared" si="993"/>
        <v>1900</v>
      </c>
    </row>
    <row r="1076" spans="1:2" x14ac:dyDescent="0.25">
      <c r="A1076">
        <f t="shared" si="992"/>
        <v>1</v>
      </c>
      <c r="B1076">
        <f t="shared" si="993"/>
        <v>1900</v>
      </c>
    </row>
    <row r="1077" spans="1:2" x14ac:dyDescent="0.25">
      <c r="A1077">
        <f t="shared" si="992"/>
        <v>1</v>
      </c>
      <c r="B1077">
        <f t="shared" si="993"/>
        <v>1900</v>
      </c>
    </row>
    <row r="1078" spans="1:2" x14ac:dyDescent="0.25">
      <c r="A1078">
        <f t="shared" si="992"/>
        <v>1</v>
      </c>
      <c r="B1078">
        <f t="shared" si="993"/>
        <v>1900</v>
      </c>
    </row>
    <row r="1079" spans="1:2" x14ac:dyDescent="0.25">
      <c r="A1079">
        <f t="shared" si="992"/>
        <v>1</v>
      </c>
      <c r="B1079">
        <f t="shared" si="993"/>
        <v>1900</v>
      </c>
    </row>
    <row r="1080" spans="1:2" x14ac:dyDescent="0.25">
      <c r="A1080">
        <f t="shared" si="992"/>
        <v>1</v>
      </c>
      <c r="B1080">
        <f t="shared" si="993"/>
        <v>1900</v>
      </c>
    </row>
    <row r="1081" spans="1:2" x14ac:dyDescent="0.25">
      <c r="A1081">
        <f t="shared" si="992"/>
        <v>1</v>
      </c>
      <c r="B1081">
        <f t="shared" si="993"/>
        <v>1900</v>
      </c>
    </row>
    <row r="1082" spans="1:2" x14ac:dyDescent="0.25">
      <c r="A1082">
        <f t="shared" si="992"/>
        <v>1</v>
      </c>
      <c r="B1082">
        <f t="shared" si="993"/>
        <v>1900</v>
      </c>
    </row>
    <row r="1083" spans="1:2" x14ac:dyDescent="0.25">
      <c r="A1083">
        <f t="shared" si="992"/>
        <v>1</v>
      </c>
      <c r="B1083">
        <f t="shared" si="993"/>
        <v>1900</v>
      </c>
    </row>
    <row r="1084" spans="1:2" x14ac:dyDescent="0.25">
      <c r="A1084">
        <f t="shared" si="992"/>
        <v>1</v>
      </c>
      <c r="B1084">
        <f t="shared" si="993"/>
        <v>1900</v>
      </c>
    </row>
    <row r="1085" spans="1:2" x14ac:dyDescent="0.25">
      <c r="A1085">
        <f t="shared" si="992"/>
        <v>1</v>
      </c>
      <c r="B1085">
        <f t="shared" si="993"/>
        <v>1900</v>
      </c>
    </row>
    <row r="1086" spans="1:2" x14ac:dyDescent="0.25">
      <c r="A1086">
        <f t="shared" si="992"/>
        <v>1</v>
      </c>
      <c r="B1086">
        <f t="shared" si="993"/>
        <v>1900</v>
      </c>
    </row>
    <row r="1087" spans="1:2" x14ac:dyDescent="0.25">
      <c r="A1087">
        <f t="shared" si="992"/>
        <v>1</v>
      </c>
      <c r="B1087">
        <f t="shared" si="993"/>
        <v>1900</v>
      </c>
    </row>
    <row r="1088" spans="1:2" x14ac:dyDescent="0.25">
      <c r="A1088">
        <f t="shared" si="992"/>
        <v>1</v>
      </c>
      <c r="B1088">
        <f t="shared" si="993"/>
        <v>1900</v>
      </c>
    </row>
    <row r="1089" spans="1:2" x14ac:dyDescent="0.25">
      <c r="A1089">
        <f t="shared" si="992"/>
        <v>1</v>
      </c>
      <c r="B1089">
        <f t="shared" si="993"/>
        <v>1900</v>
      </c>
    </row>
    <row r="1090" spans="1:2" x14ac:dyDescent="0.25">
      <c r="A1090">
        <f t="shared" si="992"/>
        <v>1</v>
      </c>
      <c r="B1090">
        <f t="shared" si="993"/>
        <v>1900</v>
      </c>
    </row>
    <row r="1091" spans="1:2" x14ac:dyDescent="0.25">
      <c r="A1091">
        <f t="shared" si="992"/>
        <v>1</v>
      </c>
      <c r="B1091">
        <f t="shared" si="993"/>
        <v>1900</v>
      </c>
    </row>
    <row r="1092" spans="1:2" x14ac:dyDescent="0.25">
      <c r="A1092">
        <f t="shared" si="992"/>
        <v>1</v>
      </c>
      <c r="B1092">
        <f t="shared" si="993"/>
        <v>1900</v>
      </c>
    </row>
    <row r="1093" spans="1:2" x14ac:dyDescent="0.25">
      <c r="A1093">
        <f t="shared" si="992"/>
        <v>1</v>
      </c>
      <c r="B1093">
        <f t="shared" si="993"/>
        <v>1900</v>
      </c>
    </row>
    <row r="1094" spans="1:2" x14ac:dyDescent="0.25">
      <c r="A1094">
        <f t="shared" si="992"/>
        <v>1</v>
      </c>
      <c r="B1094">
        <f t="shared" si="993"/>
        <v>1900</v>
      </c>
    </row>
    <row r="1095" spans="1:2" x14ac:dyDescent="0.25">
      <c r="A1095">
        <f t="shared" si="992"/>
        <v>1</v>
      </c>
      <c r="B1095">
        <f t="shared" si="993"/>
        <v>1900</v>
      </c>
    </row>
    <row r="1096" spans="1:2" x14ac:dyDescent="0.25">
      <c r="A1096">
        <f t="shared" si="992"/>
        <v>1</v>
      </c>
      <c r="B1096">
        <f t="shared" si="993"/>
        <v>1900</v>
      </c>
    </row>
    <row r="1097" spans="1:2" x14ac:dyDescent="0.25">
      <c r="A1097">
        <f t="shared" si="992"/>
        <v>1</v>
      </c>
      <c r="B1097">
        <f t="shared" si="993"/>
        <v>1900</v>
      </c>
    </row>
    <row r="1098" spans="1:2" x14ac:dyDescent="0.25">
      <c r="A1098">
        <f t="shared" si="992"/>
        <v>1</v>
      </c>
      <c r="B1098">
        <f t="shared" si="993"/>
        <v>1900</v>
      </c>
    </row>
    <row r="1099" spans="1:2" x14ac:dyDescent="0.25">
      <c r="A1099">
        <f t="shared" si="992"/>
        <v>1</v>
      </c>
      <c r="B1099">
        <f t="shared" si="993"/>
        <v>1900</v>
      </c>
    </row>
    <row r="1100" spans="1:2" x14ac:dyDescent="0.25">
      <c r="A1100">
        <f t="shared" ref="A1100:A1163" si="994">MONTH(C1100)</f>
        <v>1</v>
      </c>
      <c r="B1100">
        <f t="shared" ref="B1100:B1163" si="995">YEAR(C1100)</f>
        <v>1900</v>
      </c>
    </row>
    <row r="1101" spans="1:2" x14ac:dyDescent="0.25">
      <c r="A1101">
        <f t="shared" si="994"/>
        <v>1</v>
      </c>
      <c r="B1101">
        <f t="shared" si="995"/>
        <v>1900</v>
      </c>
    </row>
    <row r="1102" spans="1:2" x14ac:dyDescent="0.25">
      <c r="A1102">
        <f t="shared" si="994"/>
        <v>1</v>
      </c>
      <c r="B1102">
        <f t="shared" si="995"/>
        <v>1900</v>
      </c>
    </row>
    <row r="1103" spans="1:2" x14ac:dyDescent="0.25">
      <c r="A1103">
        <f t="shared" si="994"/>
        <v>1</v>
      </c>
      <c r="B1103">
        <f t="shared" si="995"/>
        <v>1900</v>
      </c>
    </row>
    <row r="1104" spans="1:2" x14ac:dyDescent="0.25">
      <c r="A1104">
        <f t="shared" si="994"/>
        <v>1</v>
      </c>
      <c r="B1104">
        <f t="shared" si="995"/>
        <v>1900</v>
      </c>
    </row>
    <row r="1105" spans="1:2" x14ac:dyDescent="0.25">
      <c r="A1105">
        <f t="shared" si="994"/>
        <v>1</v>
      </c>
      <c r="B1105">
        <f t="shared" si="995"/>
        <v>1900</v>
      </c>
    </row>
    <row r="1106" spans="1:2" x14ac:dyDescent="0.25">
      <c r="A1106">
        <f t="shared" si="994"/>
        <v>1</v>
      </c>
      <c r="B1106">
        <f t="shared" si="995"/>
        <v>1900</v>
      </c>
    </row>
    <row r="1107" spans="1:2" x14ac:dyDescent="0.25">
      <c r="A1107">
        <f t="shared" si="994"/>
        <v>1</v>
      </c>
      <c r="B1107">
        <f t="shared" si="995"/>
        <v>1900</v>
      </c>
    </row>
    <row r="1108" spans="1:2" x14ac:dyDescent="0.25">
      <c r="A1108">
        <f t="shared" si="994"/>
        <v>1</v>
      </c>
      <c r="B1108">
        <f t="shared" si="995"/>
        <v>1900</v>
      </c>
    </row>
    <row r="1109" spans="1:2" x14ac:dyDescent="0.25">
      <c r="A1109">
        <f t="shared" si="994"/>
        <v>1</v>
      </c>
      <c r="B1109">
        <f t="shared" si="995"/>
        <v>1900</v>
      </c>
    </row>
    <row r="1110" spans="1:2" x14ac:dyDescent="0.25">
      <c r="A1110">
        <f t="shared" si="994"/>
        <v>1</v>
      </c>
      <c r="B1110">
        <f t="shared" si="995"/>
        <v>1900</v>
      </c>
    </row>
    <row r="1111" spans="1:2" x14ac:dyDescent="0.25">
      <c r="A1111">
        <f t="shared" si="994"/>
        <v>1</v>
      </c>
      <c r="B1111">
        <f t="shared" si="995"/>
        <v>1900</v>
      </c>
    </row>
    <row r="1112" spans="1:2" x14ac:dyDescent="0.25">
      <c r="A1112">
        <f t="shared" si="994"/>
        <v>1</v>
      </c>
      <c r="B1112">
        <f t="shared" si="995"/>
        <v>1900</v>
      </c>
    </row>
    <row r="1113" spans="1:2" x14ac:dyDescent="0.25">
      <c r="A1113">
        <f t="shared" si="994"/>
        <v>1</v>
      </c>
      <c r="B1113">
        <f t="shared" si="995"/>
        <v>1900</v>
      </c>
    </row>
    <row r="1114" spans="1:2" x14ac:dyDescent="0.25">
      <c r="A1114">
        <f t="shared" si="994"/>
        <v>1</v>
      </c>
      <c r="B1114">
        <f t="shared" si="995"/>
        <v>1900</v>
      </c>
    </row>
    <row r="1115" spans="1:2" x14ac:dyDescent="0.25">
      <c r="A1115">
        <f t="shared" si="994"/>
        <v>1</v>
      </c>
      <c r="B1115">
        <f t="shared" si="995"/>
        <v>1900</v>
      </c>
    </row>
    <row r="1116" spans="1:2" x14ac:dyDescent="0.25">
      <c r="A1116">
        <f t="shared" si="994"/>
        <v>1</v>
      </c>
      <c r="B1116">
        <f t="shared" si="995"/>
        <v>1900</v>
      </c>
    </row>
    <row r="1117" spans="1:2" x14ac:dyDescent="0.25">
      <c r="A1117">
        <f t="shared" si="994"/>
        <v>1</v>
      </c>
      <c r="B1117">
        <f t="shared" si="995"/>
        <v>1900</v>
      </c>
    </row>
    <row r="1118" spans="1:2" x14ac:dyDescent="0.25">
      <c r="A1118">
        <f t="shared" si="994"/>
        <v>1</v>
      </c>
      <c r="B1118">
        <f t="shared" si="995"/>
        <v>1900</v>
      </c>
    </row>
    <row r="1119" spans="1:2" x14ac:dyDescent="0.25">
      <c r="A1119">
        <f t="shared" si="994"/>
        <v>1</v>
      </c>
      <c r="B1119">
        <f t="shared" si="995"/>
        <v>1900</v>
      </c>
    </row>
    <row r="1120" spans="1:2" x14ac:dyDescent="0.25">
      <c r="A1120">
        <f t="shared" si="994"/>
        <v>1</v>
      </c>
      <c r="B1120">
        <f t="shared" si="995"/>
        <v>1900</v>
      </c>
    </row>
    <row r="1121" spans="1:2" x14ac:dyDescent="0.25">
      <c r="A1121">
        <f t="shared" si="994"/>
        <v>1</v>
      </c>
      <c r="B1121">
        <f t="shared" si="995"/>
        <v>1900</v>
      </c>
    </row>
    <row r="1122" spans="1:2" x14ac:dyDescent="0.25">
      <c r="A1122">
        <f t="shared" si="994"/>
        <v>1</v>
      </c>
      <c r="B1122">
        <f t="shared" si="995"/>
        <v>1900</v>
      </c>
    </row>
    <row r="1123" spans="1:2" x14ac:dyDescent="0.25">
      <c r="A1123">
        <f t="shared" si="994"/>
        <v>1</v>
      </c>
      <c r="B1123">
        <f t="shared" si="995"/>
        <v>1900</v>
      </c>
    </row>
    <row r="1124" spans="1:2" x14ac:dyDescent="0.25">
      <c r="A1124">
        <f t="shared" si="994"/>
        <v>1</v>
      </c>
      <c r="B1124">
        <f t="shared" si="995"/>
        <v>1900</v>
      </c>
    </row>
    <row r="1125" spans="1:2" x14ac:dyDescent="0.25">
      <c r="A1125">
        <f t="shared" si="994"/>
        <v>1</v>
      </c>
      <c r="B1125">
        <f t="shared" si="995"/>
        <v>1900</v>
      </c>
    </row>
    <row r="1126" spans="1:2" x14ac:dyDescent="0.25">
      <c r="A1126">
        <f t="shared" si="994"/>
        <v>1</v>
      </c>
      <c r="B1126">
        <f t="shared" si="995"/>
        <v>1900</v>
      </c>
    </row>
    <row r="1127" spans="1:2" x14ac:dyDescent="0.25">
      <c r="A1127">
        <f t="shared" si="994"/>
        <v>1</v>
      </c>
      <c r="B1127">
        <f t="shared" si="995"/>
        <v>1900</v>
      </c>
    </row>
    <row r="1128" spans="1:2" x14ac:dyDescent="0.25">
      <c r="A1128">
        <f t="shared" si="994"/>
        <v>1</v>
      </c>
      <c r="B1128">
        <f t="shared" si="995"/>
        <v>1900</v>
      </c>
    </row>
    <row r="1129" spans="1:2" x14ac:dyDescent="0.25">
      <c r="A1129">
        <f t="shared" si="994"/>
        <v>1</v>
      </c>
      <c r="B1129">
        <f t="shared" si="995"/>
        <v>1900</v>
      </c>
    </row>
    <row r="1130" spans="1:2" x14ac:dyDescent="0.25">
      <c r="A1130">
        <f t="shared" si="994"/>
        <v>1</v>
      </c>
      <c r="B1130">
        <f t="shared" si="995"/>
        <v>1900</v>
      </c>
    </row>
    <row r="1131" spans="1:2" x14ac:dyDescent="0.25">
      <c r="A1131">
        <f t="shared" si="994"/>
        <v>1</v>
      </c>
      <c r="B1131">
        <f t="shared" si="995"/>
        <v>1900</v>
      </c>
    </row>
    <row r="1132" spans="1:2" x14ac:dyDescent="0.25">
      <c r="A1132">
        <f t="shared" si="994"/>
        <v>1</v>
      </c>
      <c r="B1132">
        <f t="shared" si="995"/>
        <v>1900</v>
      </c>
    </row>
    <row r="1133" spans="1:2" x14ac:dyDescent="0.25">
      <c r="A1133">
        <f t="shared" si="994"/>
        <v>1</v>
      </c>
      <c r="B1133">
        <f t="shared" si="995"/>
        <v>1900</v>
      </c>
    </row>
    <row r="1134" spans="1:2" x14ac:dyDescent="0.25">
      <c r="A1134">
        <f t="shared" si="994"/>
        <v>1</v>
      </c>
      <c r="B1134">
        <f t="shared" si="995"/>
        <v>1900</v>
      </c>
    </row>
    <row r="1135" spans="1:2" x14ac:dyDescent="0.25">
      <c r="A1135">
        <f t="shared" si="994"/>
        <v>1</v>
      </c>
      <c r="B1135">
        <f t="shared" si="995"/>
        <v>1900</v>
      </c>
    </row>
    <row r="1136" spans="1:2" x14ac:dyDescent="0.25">
      <c r="A1136">
        <f t="shared" si="994"/>
        <v>1</v>
      </c>
      <c r="B1136">
        <f t="shared" si="995"/>
        <v>1900</v>
      </c>
    </row>
    <row r="1137" spans="1:2" x14ac:dyDescent="0.25">
      <c r="A1137">
        <f t="shared" si="994"/>
        <v>1</v>
      </c>
      <c r="B1137">
        <f t="shared" si="995"/>
        <v>1900</v>
      </c>
    </row>
    <row r="1138" spans="1:2" x14ac:dyDescent="0.25">
      <c r="A1138">
        <f t="shared" si="994"/>
        <v>1</v>
      </c>
      <c r="B1138">
        <f t="shared" si="995"/>
        <v>1900</v>
      </c>
    </row>
    <row r="1139" spans="1:2" x14ac:dyDescent="0.25">
      <c r="A1139">
        <f t="shared" si="994"/>
        <v>1</v>
      </c>
      <c r="B1139">
        <f t="shared" si="995"/>
        <v>1900</v>
      </c>
    </row>
    <row r="1140" spans="1:2" x14ac:dyDescent="0.25">
      <c r="A1140">
        <f t="shared" si="994"/>
        <v>1</v>
      </c>
      <c r="B1140">
        <f t="shared" si="995"/>
        <v>1900</v>
      </c>
    </row>
    <row r="1141" spans="1:2" x14ac:dyDescent="0.25">
      <c r="A1141">
        <f t="shared" si="994"/>
        <v>1</v>
      </c>
      <c r="B1141">
        <f t="shared" si="995"/>
        <v>1900</v>
      </c>
    </row>
    <row r="1142" spans="1:2" x14ac:dyDescent="0.25">
      <c r="A1142">
        <f t="shared" si="994"/>
        <v>1</v>
      </c>
      <c r="B1142">
        <f t="shared" si="995"/>
        <v>1900</v>
      </c>
    </row>
    <row r="1143" spans="1:2" x14ac:dyDescent="0.25">
      <c r="A1143">
        <f t="shared" si="994"/>
        <v>1</v>
      </c>
      <c r="B1143">
        <f t="shared" si="995"/>
        <v>1900</v>
      </c>
    </row>
    <row r="1144" spans="1:2" x14ac:dyDescent="0.25">
      <c r="A1144">
        <f t="shared" si="994"/>
        <v>1</v>
      </c>
      <c r="B1144">
        <f t="shared" si="995"/>
        <v>1900</v>
      </c>
    </row>
    <row r="1145" spans="1:2" x14ac:dyDescent="0.25">
      <c r="A1145">
        <f t="shared" si="994"/>
        <v>1</v>
      </c>
      <c r="B1145">
        <f t="shared" si="995"/>
        <v>1900</v>
      </c>
    </row>
    <row r="1146" spans="1:2" x14ac:dyDescent="0.25">
      <c r="A1146">
        <f t="shared" si="994"/>
        <v>1</v>
      </c>
      <c r="B1146">
        <f t="shared" si="995"/>
        <v>1900</v>
      </c>
    </row>
    <row r="1147" spans="1:2" x14ac:dyDescent="0.25">
      <c r="A1147">
        <f t="shared" si="994"/>
        <v>1</v>
      </c>
      <c r="B1147">
        <f t="shared" si="995"/>
        <v>1900</v>
      </c>
    </row>
    <row r="1148" spans="1:2" x14ac:dyDescent="0.25">
      <c r="A1148">
        <f t="shared" si="994"/>
        <v>1</v>
      </c>
      <c r="B1148">
        <f t="shared" si="995"/>
        <v>1900</v>
      </c>
    </row>
    <row r="1149" spans="1:2" x14ac:dyDescent="0.25">
      <c r="A1149">
        <f t="shared" si="994"/>
        <v>1</v>
      </c>
      <c r="B1149">
        <f t="shared" si="995"/>
        <v>1900</v>
      </c>
    </row>
    <row r="1150" spans="1:2" x14ac:dyDescent="0.25">
      <c r="A1150">
        <f t="shared" si="994"/>
        <v>1</v>
      </c>
      <c r="B1150">
        <f t="shared" si="995"/>
        <v>1900</v>
      </c>
    </row>
    <row r="1151" spans="1:2" x14ac:dyDescent="0.25">
      <c r="A1151">
        <f t="shared" si="994"/>
        <v>1</v>
      </c>
      <c r="B1151">
        <f t="shared" si="995"/>
        <v>1900</v>
      </c>
    </row>
    <row r="1152" spans="1:2" x14ac:dyDescent="0.25">
      <c r="A1152">
        <f t="shared" si="994"/>
        <v>1</v>
      </c>
      <c r="B1152">
        <f t="shared" si="995"/>
        <v>1900</v>
      </c>
    </row>
    <row r="1153" spans="1:2" x14ac:dyDescent="0.25">
      <c r="A1153">
        <f t="shared" si="994"/>
        <v>1</v>
      </c>
      <c r="B1153">
        <f t="shared" si="995"/>
        <v>1900</v>
      </c>
    </row>
    <row r="1154" spans="1:2" x14ac:dyDescent="0.25">
      <c r="A1154">
        <f t="shared" si="994"/>
        <v>1</v>
      </c>
      <c r="B1154">
        <f t="shared" si="995"/>
        <v>1900</v>
      </c>
    </row>
    <row r="1155" spans="1:2" x14ac:dyDescent="0.25">
      <c r="A1155">
        <f t="shared" si="994"/>
        <v>1</v>
      </c>
      <c r="B1155">
        <f t="shared" si="995"/>
        <v>1900</v>
      </c>
    </row>
    <row r="1156" spans="1:2" x14ac:dyDescent="0.25">
      <c r="A1156">
        <f t="shared" si="994"/>
        <v>1</v>
      </c>
      <c r="B1156">
        <f t="shared" si="995"/>
        <v>1900</v>
      </c>
    </row>
    <row r="1157" spans="1:2" x14ac:dyDescent="0.25">
      <c r="A1157">
        <f t="shared" si="994"/>
        <v>1</v>
      </c>
      <c r="B1157">
        <f t="shared" si="995"/>
        <v>1900</v>
      </c>
    </row>
    <row r="1158" spans="1:2" x14ac:dyDescent="0.25">
      <c r="A1158">
        <f t="shared" si="994"/>
        <v>1</v>
      </c>
      <c r="B1158">
        <f t="shared" si="995"/>
        <v>1900</v>
      </c>
    </row>
    <row r="1159" spans="1:2" x14ac:dyDescent="0.25">
      <c r="A1159">
        <f t="shared" si="994"/>
        <v>1</v>
      </c>
      <c r="B1159">
        <f t="shared" si="995"/>
        <v>1900</v>
      </c>
    </row>
    <row r="1160" spans="1:2" x14ac:dyDescent="0.25">
      <c r="A1160">
        <f t="shared" si="994"/>
        <v>1</v>
      </c>
      <c r="B1160">
        <f t="shared" si="995"/>
        <v>1900</v>
      </c>
    </row>
    <row r="1161" spans="1:2" x14ac:dyDescent="0.25">
      <c r="A1161">
        <f t="shared" si="994"/>
        <v>1</v>
      </c>
      <c r="B1161">
        <f t="shared" si="995"/>
        <v>1900</v>
      </c>
    </row>
    <row r="1162" spans="1:2" x14ac:dyDescent="0.25">
      <c r="A1162">
        <f t="shared" si="994"/>
        <v>1</v>
      </c>
      <c r="B1162">
        <f t="shared" si="995"/>
        <v>1900</v>
      </c>
    </row>
    <row r="1163" spans="1:2" x14ac:dyDescent="0.25">
      <c r="A1163">
        <f t="shared" si="994"/>
        <v>1</v>
      </c>
      <c r="B1163">
        <f t="shared" si="995"/>
        <v>1900</v>
      </c>
    </row>
    <row r="1164" spans="1:2" x14ac:dyDescent="0.25">
      <c r="A1164">
        <f t="shared" ref="A1164:A1227" si="996">MONTH(C1164)</f>
        <v>1</v>
      </c>
      <c r="B1164">
        <f t="shared" ref="B1164:B1227" si="997">YEAR(C1164)</f>
        <v>1900</v>
      </c>
    </row>
    <row r="1165" spans="1:2" x14ac:dyDescent="0.25">
      <c r="A1165">
        <f t="shared" si="996"/>
        <v>1</v>
      </c>
      <c r="B1165">
        <f t="shared" si="997"/>
        <v>1900</v>
      </c>
    </row>
    <row r="1166" spans="1:2" x14ac:dyDescent="0.25">
      <c r="A1166">
        <f t="shared" si="996"/>
        <v>1</v>
      </c>
      <c r="B1166">
        <f t="shared" si="997"/>
        <v>1900</v>
      </c>
    </row>
    <row r="1167" spans="1:2" x14ac:dyDescent="0.25">
      <c r="A1167">
        <f t="shared" si="996"/>
        <v>1</v>
      </c>
      <c r="B1167">
        <f t="shared" si="997"/>
        <v>1900</v>
      </c>
    </row>
    <row r="1168" spans="1:2" x14ac:dyDescent="0.25">
      <c r="A1168">
        <f t="shared" si="996"/>
        <v>1</v>
      </c>
      <c r="B1168">
        <f t="shared" si="997"/>
        <v>1900</v>
      </c>
    </row>
    <row r="1169" spans="1:2" x14ac:dyDescent="0.25">
      <c r="A1169">
        <f t="shared" si="996"/>
        <v>1</v>
      </c>
      <c r="B1169">
        <f t="shared" si="997"/>
        <v>1900</v>
      </c>
    </row>
    <row r="1170" spans="1:2" x14ac:dyDescent="0.25">
      <c r="A1170">
        <f t="shared" si="996"/>
        <v>1</v>
      </c>
      <c r="B1170">
        <f t="shared" si="997"/>
        <v>1900</v>
      </c>
    </row>
    <row r="1171" spans="1:2" x14ac:dyDescent="0.25">
      <c r="A1171">
        <f t="shared" si="996"/>
        <v>1</v>
      </c>
      <c r="B1171">
        <f t="shared" si="997"/>
        <v>1900</v>
      </c>
    </row>
    <row r="1172" spans="1:2" x14ac:dyDescent="0.25">
      <c r="A1172">
        <f t="shared" si="996"/>
        <v>1</v>
      </c>
      <c r="B1172">
        <f t="shared" si="997"/>
        <v>1900</v>
      </c>
    </row>
    <row r="1173" spans="1:2" x14ac:dyDescent="0.25">
      <c r="A1173">
        <f t="shared" si="996"/>
        <v>1</v>
      </c>
      <c r="B1173">
        <f t="shared" si="997"/>
        <v>1900</v>
      </c>
    </row>
    <row r="1174" spans="1:2" x14ac:dyDescent="0.25">
      <c r="A1174">
        <f t="shared" si="996"/>
        <v>1</v>
      </c>
      <c r="B1174">
        <f t="shared" si="997"/>
        <v>1900</v>
      </c>
    </row>
    <row r="1175" spans="1:2" x14ac:dyDescent="0.25">
      <c r="A1175">
        <f t="shared" si="996"/>
        <v>1</v>
      </c>
      <c r="B1175">
        <f t="shared" si="997"/>
        <v>1900</v>
      </c>
    </row>
    <row r="1176" spans="1:2" x14ac:dyDescent="0.25">
      <c r="A1176">
        <f t="shared" si="996"/>
        <v>1</v>
      </c>
      <c r="B1176">
        <f t="shared" si="997"/>
        <v>1900</v>
      </c>
    </row>
    <row r="1177" spans="1:2" x14ac:dyDescent="0.25">
      <c r="A1177">
        <f t="shared" si="996"/>
        <v>1</v>
      </c>
      <c r="B1177">
        <f t="shared" si="997"/>
        <v>1900</v>
      </c>
    </row>
    <row r="1178" spans="1:2" x14ac:dyDescent="0.25">
      <c r="A1178">
        <f t="shared" si="996"/>
        <v>1</v>
      </c>
      <c r="B1178">
        <f t="shared" si="997"/>
        <v>1900</v>
      </c>
    </row>
    <row r="1179" spans="1:2" x14ac:dyDescent="0.25">
      <c r="A1179">
        <f t="shared" si="996"/>
        <v>1</v>
      </c>
      <c r="B1179">
        <f t="shared" si="997"/>
        <v>1900</v>
      </c>
    </row>
    <row r="1180" spans="1:2" x14ac:dyDescent="0.25">
      <c r="A1180">
        <f t="shared" si="996"/>
        <v>1</v>
      </c>
      <c r="B1180">
        <f t="shared" si="997"/>
        <v>1900</v>
      </c>
    </row>
    <row r="1181" spans="1:2" x14ac:dyDescent="0.25">
      <c r="A1181">
        <f t="shared" si="996"/>
        <v>1</v>
      </c>
      <c r="B1181">
        <f t="shared" si="997"/>
        <v>1900</v>
      </c>
    </row>
    <row r="1182" spans="1:2" x14ac:dyDescent="0.25">
      <c r="A1182">
        <f t="shared" si="996"/>
        <v>1</v>
      </c>
      <c r="B1182">
        <f t="shared" si="997"/>
        <v>1900</v>
      </c>
    </row>
    <row r="1183" spans="1:2" x14ac:dyDescent="0.25">
      <c r="A1183">
        <f t="shared" si="996"/>
        <v>1</v>
      </c>
      <c r="B1183">
        <f t="shared" si="997"/>
        <v>1900</v>
      </c>
    </row>
    <row r="1184" spans="1:2" x14ac:dyDescent="0.25">
      <c r="A1184">
        <f t="shared" si="996"/>
        <v>1</v>
      </c>
      <c r="B1184">
        <f t="shared" si="997"/>
        <v>1900</v>
      </c>
    </row>
    <row r="1185" spans="1:2" x14ac:dyDescent="0.25">
      <c r="A1185">
        <f t="shared" si="996"/>
        <v>1</v>
      </c>
      <c r="B1185">
        <f t="shared" si="997"/>
        <v>1900</v>
      </c>
    </row>
    <row r="1186" spans="1:2" x14ac:dyDescent="0.25">
      <c r="A1186">
        <f t="shared" si="996"/>
        <v>1</v>
      </c>
      <c r="B1186">
        <f t="shared" si="997"/>
        <v>1900</v>
      </c>
    </row>
    <row r="1187" spans="1:2" x14ac:dyDescent="0.25">
      <c r="A1187">
        <f t="shared" si="996"/>
        <v>1</v>
      </c>
      <c r="B1187">
        <f t="shared" si="997"/>
        <v>1900</v>
      </c>
    </row>
    <row r="1188" spans="1:2" x14ac:dyDescent="0.25">
      <c r="A1188">
        <f t="shared" si="996"/>
        <v>1</v>
      </c>
      <c r="B1188">
        <f t="shared" si="997"/>
        <v>1900</v>
      </c>
    </row>
    <row r="1189" spans="1:2" x14ac:dyDescent="0.25">
      <c r="A1189">
        <f t="shared" si="996"/>
        <v>1</v>
      </c>
      <c r="B1189">
        <f t="shared" si="997"/>
        <v>1900</v>
      </c>
    </row>
    <row r="1190" spans="1:2" x14ac:dyDescent="0.25">
      <c r="A1190">
        <f t="shared" si="996"/>
        <v>1</v>
      </c>
      <c r="B1190">
        <f t="shared" si="997"/>
        <v>1900</v>
      </c>
    </row>
    <row r="1191" spans="1:2" x14ac:dyDescent="0.25">
      <c r="A1191">
        <f t="shared" si="996"/>
        <v>1</v>
      </c>
      <c r="B1191">
        <f t="shared" si="997"/>
        <v>1900</v>
      </c>
    </row>
    <row r="1192" spans="1:2" x14ac:dyDescent="0.25">
      <c r="A1192">
        <f t="shared" si="996"/>
        <v>1</v>
      </c>
      <c r="B1192">
        <f t="shared" si="997"/>
        <v>1900</v>
      </c>
    </row>
    <row r="1193" spans="1:2" x14ac:dyDescent="0.25">
      <c r="A1193">
        <f t="shared" si="996"/>
        <v>1</v>
      </c>
      <c r="B1193">
        <f t="shared" si="997"/>
        <v>1900</v>
      </c>
    </row>
    <row r="1194" spans="1:2" x14ac:dyDescent="0.25">
      <c r="A1194">
        <f t="shared" si="996"/>
        <v>1</v>
      </c>
      <c r="B1194">
        <f t="shared" si="997"/>
        <v>1900</v>
      </c>
    </row>
    <row r="1195" spans="1:2" x14ac:dyDescent="0.25">
      <c r="A1195">
        <f t="shared" si="996"/>
        <v>1</v>
      </c>
      <c r="B1195">
        <f t="shared" si="997"/>
        <v>1900</v>
      </c>
    </row>
    <row r="1196" spans="1:2" x14ac:dyDescent="0.25">
      <c r="A1196">
        <f t="shared" si="996"/>
        <v>1</v>
      </c>
      <c r="B1196">
        <f t="shared" si="997"/>
        <v>1900</v>
      </c>
    </row>
    <row r="1197" spans="1:2" x14ac:dyDescent="0.25">
      <c r="A1197">
        <f t="shared" si="996"/>
        <v>1</v>
      </c>
      <c r="B1197">
        <f t="shared" si="997"/>
        <v>1900</v>
      </c>
    </row>
    <row r="1198" spans="1:2" x14ac:dyDescent="0.25">
      <c r="A1198">
        <f t="shared" si="996"/>
        <v>1</v>
      </c>
      <c r="B1198">
        <f t="shared" si="997"/>
        <v>1900</v>
      </c>
    </row>
    <row r="1199" spans="1:2" x14ac:dyDescent="0.25">
      <c r="A1199">
        <f t="shared" si="996"/>
        <v>1</v>
      </c>
      <c r="B1199">
        <f t="shared" si="997"/>
        <v>1900</v>
      </c>
    </row>
    <row r="1200" spans="1:2" x14ac:dyDescent="0.25">
      <c r="A1200">
        <f t="shared" si="996"/>
        <v>1</v>
      </c>
      <c r="B1200">
        <f t="shared" si="997"/>
        <v>1900</v>
      </c>
    </row>
    <row r="1201" spans="1:2" x14ac:dyDescent="0.25">
      <c r="A1201">
        <f t="shared" si="996"/>
        <v>1</v>
      </c>
      <c r="B1201">
        <f t="shared" si="997"/>
        <v>1900</v>
      </c>
    </row>
    <row r="1202" spans="1:2" x14ac:dyDescent="0.25">
      <c r="A1202">
        <f t="shared" si="996"/>
        <v>1</v>
      </c>
      <c r="B1202">
        <f t="shared" si="997"/>
        <v>1900</v>
      </c>
    </row>
    <row r="1203" spans="1:2" x14ac:dyDescent="0.25">
      <c r="A1203">
        <f t="shared" si="996"/>
        <v>1</v>
      </c>
      <c r="B1203">
        <f t="shared" si="997"/>
        <v>1900</v>
      </c>
    </row>
    <row r="1204" spans="1:2" x14ac:dyDescent="0.25">
      <c r="A1204">
        <f t="shared" si="996"/>
        <v>1</v>
      </c>
      <c r="B1204">
        <f t="shared" si="997"/>
        <v>1900</v>
      </c>
    </row>
    <row r="1205" spans="1:2" x14ac:dyDescent="0.25">
      <c r="A1205">
        <f t="shared" si="996"/>
        <v>1</v>
      </c>
      <c r="B1205">
        <f t="shared" si="997"/>
        <v>1900</v>
      </c>
    </row>
    <row r="1206" spans="1:2" x14ac:dyDescent="0.25">
      <c r="A1206">
        <f t="shared" si="996"/>
        <v>1</v>
      </c>
      <c r="B1206">
        <f t="shared" si="997"/>
        <v>1900</v>
      </c>
    </row>
    <row r="1207" spans="1:2" x14ac:dyDescent="0.25">
      <c r="A1207">
        <f t="shared" si="996"/>
        <v>1</v>
      </c>
      <c r="B1207">
        <f t="shared" si="997"/>
        <v>1900</v>
      </c>
    </row>
    <row r="1208" spans="1:2" x14ac:dyDescent="0.25">
      <c r="A1208">
        <f t="shared" si="996"/>
        <v>1</v>
      </c>
      <c r="B1208">
        <f t="shared" si="997"/>
        <v>1900</v>
      </c>
    </row>
    <row r="1209" spans="1:2" x14ac:dyDescent="0.25">
      <c r="A1209">
        <f t="shared" si="996"/>
        <v>1</v>
      </c>
      <c r="B1209">
        <f t="shared" si="997"/>
        <v>1900</v>
      </c>
    </row>
    <row r="1210" spans="1:2" x14ac:dyDescent="0.25">
      <c r="A1210">
        <f t="shared" si="996"/>
        <v>1</v>
      </c>
      <c r="B1210">
        <f t="shared" si="997"/>
        <v>1900</v>
      </c>
    </row>
    <row r="1211" spans="1:2" x14ac:dyDescent="0.25">
      <c r="A1211">
        <f t="shared" si="996"/>
        <v>1</v>
      </c>
      <c r="B1211">
        <f t="shared" si="997"/>
        <v>1900</v>
      </c>
    </row>
    <row r="1212" spans="1:2" x14ac:dyDescent="0.25">
      <c r="A1212">
        <f t="shared" si="996"/>
        <v>1</v>
      </c>
      <c r="B1212">
        <f t="shared" si="997"/>
        <v>1900</v>
      </c>
    </row>
    <row r="1213" spans="1:2" x14ac:dyDescent="0.25">
      <c r="A1213">
        <f t="shared" si="996"/>
        <v>1</v>
      </c>
      <c r="B1213">
        <f t="shared" si="997"/>
        <v>1900</v>
      </c>
    </row>
    <row r="1214" spans="1:2" x14ac:dyDescent="0.25">
      <c r="A1214">
        <f t="shared" si="996"/>
        <v>1</v>
      </c>
      <c r="B1214">
        <f t="shared" si="997"/>
        <v>1900</v>
      </c>
    </row>
    <row r="1215" spans="1:2" x14ac:dyDescent="0.25">
      <c r="A1215">
        <f t="shared" si="996"/>
        <v>1</v>
      </c>
      <c r="B1215">
        <f t="shared" si="997"/>
        <v>1900</v>
      </c>
    </row>
    <row r="1216" spans="1:2" x14ac:dyDescent="0.25">
      <c r="A1216">
        <f t="shared" si="996"/>
        <v>1</v>
      </c>
      <c r="B1216">
        <f t="shared" si="997"/>
        <v>1900</v>
      </c>
    </row>
    <row r="1217" spans="1:2" x14ac:dyDescent="0.25">
      <c r="A1217">
        <f t="shared" si="996"/>
        <v>1</v>
      </c>
      <c r="B1217">
        <f t="shared" si="997"/>
        <v>1900</v>
      </c>
    </row>
    <row r="1218" spans="1:2" x14ac:dyDescent="0.25">
      <c r="A1218">
        <f t="shared" si="996"/>
        <v>1</v>
      </c>
      <c r="B1218">
        <f t="shared" si="997"/>
        <v>1900</v>
      </c>
    </row>
    <row r="1219" spans="1:2" x14ac:dyDescent="0.25">
      <c r="A1219">
        <f t="shared" si="996"/>
        <v>1</v>
      </c>
      <c r="B1219">
        <f t="shared" si="997"/>
        <v>1900</v>
      </c>
    </row>
    <row r="1220" spans="1:2" x14ac:dyDescent="0.25">
      <c r="A1220">
        <f t="shared" si="996"/>
        <v>1</v>
      </c>
      <c r="B1220">
        <f t="shared" si="997"/>
        <v>1900</v>
      </c>
    </row>
    <row r="1221" spans="1:2" x14ac:dyDescent="0.25">
      <c r="A1221">
        <f t="shared" si="996"/>
        <v>1</v>
      </c>
      <c r="B1221">
        <f t="shared" si="997"/>
        <v>1900</v>
      </c>
    </row>
    <row r="1222" spans="1:2" x14ac:dyDescent="0.25">
      <c r="A1222">
        <f t="shared" si="996"/>
        <v>1</v>
      </c>
      <c r="B1222">
        <f t="shared" si="997"/>
        <v>1900</v>
      </c>
    </row>
    <row r="1223" spans="1:2" x14ac:dyDescent="0.25">
      <c r="A1223">
        <f t="shared" si="996"/>
        <v>1</v>
      </c>
      <c r="B1223">
        <f t="shared" si="997"/>
        <v>1900</v>
      </c>
    </row>
    <row r="1224" spans="1:2" x14ac:dyDescent="0.25">
      <c r="A1224">
        <f t="shared" si="996"/>
        <v>1</v>
      </c>
      <c r="B1224">
        <f t="shared" si="997"/>
        <v>1900</v>
      </c>
    </row>
    <row r="1225" spans="1:2" x14ac:dyDescent="0.25">
      <c r="A1225">
        <f t="shared" si="996"/>
        <v>1</v>
      </c>
      <c r="B1225">
        <f t="shared" si="997"/>
        <v>1900</v>
      </c>
    </row>
    <row r="1226" spans="1:2" x14ac:dyDescent="0.25">
      <c r="A1226">
        <f t="shared" si="996"/>
        <v>1</v>
      </c>
      <c r="B1226">
        <f t="shared" si="997"/>
        <v>1900</v>
      </c>
    </row>
    <row r="1227" spans="1:2" x14ac:dyDescent="0.25">
      <c r="A1227">
        <f t="shared" si="996"/>
        <v>1</v>
      </c>
      <c r="B1227">
        <f t="shared" si="997"/>
        <v>1900</v>
      </c>
    </row>
    <row r="1228" spans="1:2" x14ac:dyDescent="0.25">
      <c r="A1228">
        <f t="shared" ref="A1228:A1291" si="998">MONTH(C1228)</f>
        <v>1</v>
      </c>
      <c r="B1228">
        <f t="shared" ref="B1228:B1291" si="999">YEAR(C1228)</f>
        <v>1900</v>
      </c>
    </row>
    <row r="1229" spans="1:2" x14ac:dyDescent="0.25">
      <c r="A1229">
        <f t="shared" si="998"/>
        <v>1</v>
      </c>
      <c r="B1229">
        <f t="shared" si="999"/>
        <v>1900</v>
      </c>
    </row>
    <row r="1230" spans="1:2" x14ac:dyDescent="0.25">
      <c r="A1230">
        <f t="shared" si="998"/>
        <v>1</v>
      </c>
      <c r="B1230">
        <f t="shared" si="999"/>
        <v>1900</v>
      </c>
    </row>
    <row r="1231" spans="1:2" x14ac:dyDescent="0.25">
      <c r="A1231">
        <f t="shared" si="998"/>
        <v>1</v>
      </c>
      <c r="B1231">
        <f t="shared" si="999"/>
        <v>1900</v>
      </c>
    </row>
    <row r="1232" spans="1:2" x14ac:dyDescent="0.25">
      <c r="A1232">
        <f t="shared" si="998"/>
        <v>1</v>
      </c>
      <c r="B1232">
        <f t="shared" si="999"/>
        <v>1900</v>
      </c>
    </row>
    <row r="1233" spans="1:2" x14ac:dyDescent="0.25">
      <c r="A1233">
        <f t="shared" si="998"/>
        <v>1</v>
      </c>
      <c r="B1233">
        <f t="shared" si="999"/>
        <v>1900</v>
      </c>
    </row>
    <row r="1234" spans="1:2" x14ac:dyDescent="0.25">
      <c r="A1234">
        <f t="shared" si="998"/>
        <v>1</v>
      </c>
      <c r="B1234">
        <f t="shared" si="999"/>
        <v>1900</v>
      </c>
    </row>
    <row r="1235" spans="1:2" x14ac:dyDescent="0.25">
      <c r="A1235">
        <f t="shared" si="998"/>
        <v>1</v>
      </c>
      <c r="B1235">
        <f t="shared" si="999"/>
        <v>1900</v>
      </c>
    </row>
    <row r="1236" spans="1:2" x14ac:dyDescent="0.25">
      <c r="A1236">
        <f t="shared" si="998"/>
        <v>1</v>
      </c>
      <c r="B1236">
        <f t="shared" si="999"/>
        <v>1900</v>
      </c>
    </row>
    <row r="1237" spans="1:2" x14ac:dyDescent="0.25">
      <c r="A1237">
        <f t="shared" si="998"/>
        <v>1</v>
      </c>
      <c r="B1237">
        <f t="shared" si="999"/>
        <v>1900</v>
      </c>
    </row>
    <row r="1238" spans="1:2" x14ac:dyDescent="0.25">
      <c r="A1238">
        <f t="shared" si="998"/>
        <v>1</v>
      </c>
      <c r="B1238">
        <f t="shared" si="999"/>
        <v>1900</v>
      </c>
    </row>
    <row r="1239" spans="1:2" x14ac:dyDescent="0.25">
      <c r="A1239">
        <f t="shared" si="998"/>
        <v>1</v>
      </c>
      <c r="B1239">
        <f t="shared" si="999"/>
        <v>1900</v>
      </c>
    </row>
    <row r="1240" spans="1:2" x14ac:dyDescent="0.25">
      <c r="A1240">
        <f t="shared" si="998"/>
        <v>1</v>
      </c>
      <c r="B1240">
        <f t="shared" si="999"/>
        <v>1900</v>
      </c>
    </row>
    <row r="1241" spans="1:2" x14ac:dyDescent="0.25">
      <c r="A1241">
        <f t="shared" si="998"/>
        <v>1</v>
      </c>
      <c r="B1241">
        <f t="shared" si="999"/>
        <v>1900</v>
      </c>
    </row>
    <row r="1242" spans="1:2" x14ac:dyDescent="0.25">
      <c r="A1242">
        <f t="shared" si="998"/>
        <v>1</v>
      </c>
      <c r="B1242">
        <f t="shared" si="999"/>
        <v>1900</v>
      </c>
    </row>
    <row r="1243" spans="1:2" x14ac:dyDescent="0.25">
      <c r="A1243">
        <f t="shared" si="998"/>
        <v>1</v>
      </c>
      <c r="B1243">
        <f t="shared" si="999"/>
        <v>1900</v>
      </c>
    </row>
    <row r="1244" spans="1:2" x14ac:dyDescent="0.25">
      <c r="A1244">
        <f t="shared" si="998"/>
        <v>1</v>
      </c>
      <c r="B1244">
        <f t="shared" si="999"/>
        <v>1900</v>
      </c>
    </row>
    <row r="1245" spans="1:2" x14ac:dyDescent="0.25">
      <c r="A1245">
        <f t="shared" si="998"/>
        <v>1</v>
      </c>
      <c r="B1245">
        <f t="shared" si="999"/>
        <v>1900</v>
      </c>
    </row>
    <row r="1246" spans="1:2" x14ac:dyDescent="0.25">
      <c r="A1246">
        <f t="shared" si="998"/>
        <v>1</v>
      </c>
      <c r="B1246">
        <f t="shared" si="999"/>
        <v>1900</v>
      </c>
    </row>
    <row r="1247" spans="1:2" x14ac:dyDescent="0.25">
      <c r="A1247">
        <f t="shared" si="998"/>
        <v>1</v>
      </c>
      <c r="B1247">
        <f t="shared" si="999"/>
        <v>1900</v>
      </c>
    </row>
    <row r="1248" spans="1:2" x14ac:dyDescent="0.25">
      <c r="A1248">
        <f t="shared" si="998"/>
        <v>1</v>
      </c>
      <c r="B1248">
        <f t="shared" si="999"/>
        <v>1900</v>
      </c>
    </row>
    <row r="1249" spans="1:2" x14ac:dyDescent="0.25">
      <c r="A1249">
        <f t="shared" si="998"/>
        <v>1</v>
      </c>
      <c r="B1249">
        <f t="shared" si="999"/>
        <v>1900</v>
      </c>
    </row>
    <row r="1250" spans="1:2" x14ac:dyDescent="0.25">
      <c r="A1250">
        <f t="shared" si="998"/>
        <v>1</v>
      </c>
      <c r="B1250">
        <f t="shared" si="999"/>
        <v>1900</v>
      </c>
    </row>
    <row r="1251" spans="1:2" x14ac:dyDescent="0.25">
      <c r="A1251">
        <f t="shared" si="998"/>
        <v>1</v>
      </c>
      <c r="B1251">
        <f t="shared" si="999"/>
        <v>1900</v>
      </c>
    </row>
    <row r="1252" spans="1:2" x14ac:dyDescent="0.25">
      <c r="A1252">
        <f t="shared" si="998"/>
        <v>1</v>
      </c>
      <c r="B1252">
        <f t="shared" si="999"/>
        <v>1900</v>
      </c>
    </row>
    <row r="1253" spans="1:2" x14ac:dyDescent="0.25">
      <c r="A1253">
        <f t="shared" si="998"/>
        <v>1</v>
      </c>
      <c r="B1253">
        <f t="shared" si="999"/>
        <v>1900</v>
      </c>
    </row>
    <row r="1254" spans="1:2" x14ac:dyDescent="0.25">
      <c r="A1254">
        <f t="shared" si="998"/>
        <v>1</v>
      </c>
      <c r="B1254">
        <f t="shared" si="999"/>
        <v>1900</v>
      </c>
    </row>
    <row r="1255" spans="1:2" x14ac:dyDescent="0.25">
      <c r="A1255">
        <f t="shared" si="998"/>
        <v>1</v>
      </c>
      <c r="B1255">
        <f t="shared" si="999"/>
        <v>1900</v>
      </c>
    </row>
    <row r="1256" spans="1:2" x14ac:dyDescent="0.25">
      <c r="A1256">
        <f t="shared" si="998"/>
        <v>1</v>
      </c>
      <c r="B1256">
        <f t="shared" si="999"/>
        <v>1900</v>
      </c>
    </row>
    <row r="1257" spans="1:2" x14ac:dyDescent="0.25">
      <c r="A1257">
        <f t="shared" si="998"/>
        <v>1</v>
      </c>
      <c r="B1257">
        <f t="shared" si="999"/>
        <v>1900</v>
      </c>
    </row>
    <row r="1258" spans="1:2" x14ac:dyDescent="0.25">
      <c r="A1258">
        <f t="shared" si="998"/>
        <v>1</v>
      </c>
      <c r="B1258">
        <f t="shared" si="999"/>
        <v>1900</v>
      </c>
    </row>
    <row r="1259" spans="1:2" x14ac:dyDescent="0.25">
      <c r="A1259">
        <f t="shared" si="998"/>
        <v>1</v>
      </c>
      <c r="B1259">
        <f t="shared" si="999"/>
        <v>1900</v>
      </c>
    </row>
    <row r="1260" spans="1:2" x14ac:dyDescent="0.25">
      <c r="A1260">
        <f t="shared" si="998"/>
        <v>1</v>
      </c>
      <c r="B1260">
        <f t="shared" si="999"/>
        <v>1900</v>
      </c>
    </row>
    <row r="1261" spans="1:2" x14ac:dyDescent="0.25">
      <c r="A1261">
        <f t="shared" si="998"/>
        <v>1</v>
      </c>
      <c r="B1261">
        <f t="shared" si="999"/>
        <v>1900</v>
      </c>
    </row>
    <row r="1262" spans="1:2" x14ac:dyDescent="0.25">
      <c r="A1262">
        <f t="shared" si="998"/>
        <v>1</v>
      </c>
      <c r="B1262">
        <f t="shared" si="999"/>
        <v>1900</v>
      </c>
    </row>
    <row r="1263" spans="1:2" x14ac:dyDescent="0.25">
      <c r="A1263">
        <f t="shared" si="998"/>
        <v>1</v>
      </c>
      <c r="B1263">
        <f t="shared" si="999"/>
        <v>1900</v>
      </c>
    </row>
    <row r="1264" spans="1:2" x14ac:dyDescent="0.25">
      <c r="A1264">
        <f t="shared" si="998"/>
        <v>1</v>
      </c>
      <c r="B1264">
        <f t="shared" si="999"/>
        <v>1900</v>
      </c>
    </row>
    <row r="1265" spans="1:2" x14ac:dyDescent="0.25">
      <c r="A1265">
        <f t="shared" si="998"/>
        <v>1</v>
      </c>
      <c r="B1265">
        <f t="shared" si="999"/>
        <v>1900</v>
      </c>
    </row>
    <row r="1266" spans="1:2" x14ac:dyDescent="0.25">
      <c r="A1266">
        <f t="shared" si="998"/>
        <v>1</v>
      </c>
      <c r="B1266">
        <f t="shared" si="999"/>
        <v>1900</v>
      </c>
    </row>
    <row r="1267" spans="1:2" x14ac:dyDescent="0.25">
      <c r="A1267">
        <f t="shared" si="998"/>
        <v>1</v>
      </c>
      <c r="B1267">
        <f t="shared" si="999"/>
        <v>1900</v>
      </c>
    </row>
    <row r="1268" spans="1:2" x14ac:dyDescent="0.25">
      <c r="A1268">
        <f t="shared" si="998"/>
        <v>1</v>
      </c>
      <c r="B1268">
        <f t="shared" si="999"/>
        <v>1900</v>
      </c>
    </row>
    <row r="1269" spans="1:2" x14ac:dyDescent="0.25">
      <c r="A1269">
        <f t="shared" si="998"/>
        <v>1</v>
      </c>
      <c r="B1269">
        <f t="shared" si="999"/>
        <v>1900</v>
      </c>
    </row>
    <row r="1270" spans="1:2" x14ac:dyDescent="0.25">
      <c r="A1270">
        <f t="shared" si="998"/>
        <v>1</v>
      </c>
      <c r="B1270">
        <f t="shared" si="999"/>
        <v>1900</v>
      </c>
    </row>
    <row r="1271" spans="1:2" x14ac:dyDescent="0.25">
      <c r="A1271">
        <f t="shared" si="998"/>
        <v>1</v>
      </c>
      <c r="B1271">
        <f t="shared" si="999"/>
        <v>1900</v>
      </c>
    </row>
    <row r="1272" spans="1:2" x14ac:dyDescent="0.25">
      <c r="A1272">
        <f t="shared" si="998"/>
        <v>1</v>
      </c>
      <c r="B1272">
        <f t="shared" si="999"/>
        <v>1900</v>
      </c>
    </row>
    <row r="1273" spans="1:2" x14ac:dyDescent="0.25">
      <c r="A1273">
        <f t="shared" si="998"/>
        <v>1</v>
      </c>
      <c r="B1273">
        <f t="shared" si="999"/>
        <v>1900</v>
      </c>
    </row>
    <row r="1274" spans="1:2" x14ac:dyDescent="0.25">
      <c r="A1274">
        <f t="shared" si="998"/>
        <v>1</v>
      </c>
      <c r="B1274">
        <f t="shared" si="999"/>
        <v>1900</v>
      </c>
    </row>
    <row r="1275" spans="1:2" x14ac:dyDescent="0.25">
      <c r="A1275">
        <f t="shared" si="998"/>
        <v>1</v>
      </c>
      <c r="B1275">
        <f t="shared" si="999"/>
        <v>1900</v>
      </c>
    </row>
    <row r="1276" spans="1:2" x14ac:dyDescent="0.25">
      <c r="A1276">
        <f t="shared" si="998"/>
        <v>1</v>
      </c>
      <c r="B1276">
        <f t="shared" si="999"/>
        <v>1900</v>
      </c>
    </row>
    <row r="1277" spans="1:2" x14ac:dyDescent="0.25">
      <c r="A1277">
        <f t="shared" si="998"/>
        <v>1</v>
      </c>
      <c r="B1277">
        <f t="shared" si="999"/>
        <v>1900</v>
      </c>
    </row>
    <row r="1278" spans="1:2" x14ac:dyDescent="0.25">
      <c r="A1278">
        <f t="shared" si="998"/>
        <v>1</v>
      </c>
      <c r="B1278">
        <f t="shared" si="999"/>
        <v>1900</v>
      </c>
    </row>
    <row r="1279" spans="1:2" x14ac:dyDescent="0.25">
      <c r="A1279">
        <f t="shared" si="998"/>
        <v>1</v>
      </c>
      <c r="B1279">
        <f t="shared" si="999"/>
        <v>1900</v>
      </c>
    </row>
    <row r="1280" spans="1:2" x14ac:dyDescent="0.25">
      <c r="A1280">
        <f t="shared" si="998"/>
        <v>1</v>
      </c>
      <c r="B1280">
        <f t="shared" si="999"/>
        <v>1900</v>
      </c>
    </row>
    <row r="1281" spans="1:2" x14ac:dyDescent="0.25">
      <c r="A1281">
        <f t="shared" si="998"/>
        <v>1</v>
      </c>
      <c r="B1281">
        <f t="shared" si="999"/>
        <v>1900</v>
      </c>
    </row>
    <row r="1282" spans="1:2" x14ac:dyDescent="0.25">
      <c r="A1282">
        <f t="shared" si="998"/>
        <v>1</v>
      </c>
      <c r="B1282">
        <f t="shared" si="999"/>
        <v>1900</v>
      </c>
    </row>
    <row r="1283" spans="1:2" x14ac:dyDescent="0.25">
      <c r="A1283">
        <f t="shared" si="998"/>
        <v>1</v>
      </c>
      <c r="B1283">
        <f t="shared" si="999"/>
        <v>1900</v>
      </c>
    </row>
    <row r="1284" spans="1:2" x14ac:dyDescent="0.25">
      <c r="A1284">
        <f t="shared" si="998"/>
        <v>1</v>
      </c>
      <c r="B1284">
        <f t="shared" si="999"/>
        <v>1900</v>
      </c>
    </row>
    <row r="1285" spans="1:2" x14ac:dyDescent="0.25">
      <c r="A1285">
        <f t="shared" si="998"/>
        <v>1</v>
      </c>
      <c r="B1285">
        <f t="shared" si="999"/>
        <v>1900</v>
      </c>
    </row>
    <row r="1286" spans="1:2" x14ac:dyDescent="0.25">
      <c r="A1286">
        <f t="shared" si="998"/>
        <v>1</v>
      </c>
      <c r="B1286">
        <f t="shared" si="999"/>
        <v>1900</v>
      </c>
    </row>
    <row r="1287" spans="1:2" x14ac:dyDescent="0.25">
      <c r="A1287">
        <f t="shared" si="998"/>
        <v>1</v>
      </c>
      <c r="B1287">
        <f t="shared" si="999"/>
        <v>1900</v>
      </c>
    </row>
    <row r="1288" spans="1:2" x14ac:dyDescent="0.25">
      <c r="A1288">
        <f t="shared" si="998"/>
        <v>1</v>
      </c>
      <c r="B1288">
        <f t="shared" si="999"/>
        <v>1900</v>
      </c>
    </row>
    <row r="1289" spans="1:2" x14ac:dyDescent="0.25">
      <c r="A1289">
        <f t="shared" si="998"/>
        <v>1</v>
      </c>
      <c r="B1289">
        <f t="shared" si="999"/>
        <v>1900</v>
      </c>
    </row>
    <row r="1290" spans="1:2" x14ac:dyDescent="0.25">
      <c r="A1290">
        <f t="shared" si="998"/>
        <v>1</v>
      </c>
      <c r="B1290">
        <f t="shared" si="999"/>
        <v>1900</v>
      </c>
    </row>
    <row r="1291" spans="1:2" x14ac:dyDescent="0.25">
      <c r="A1291">
        <f t="shared" si="998"/>
        <v>1</v>
      </c>
      <c r="B1291">
        <f t="shared" si="999"/>
        <v>1900</v>
      </c>
    </row>
    <row r="1292" spans="1:2" x14ac:dyDescent="0.25">
      <c r="A1292">
        <f t="shared" ref="A1292:A1355" si="1000">MONTH(C1292)</f>
        <v>1</v>
      </c>
      <c r="B1292">
        <f t="shared" ref="B1292:B1355" si="1001">YEAR(C1292)</f>
        <v>1900</v>
      </c>
    </row>
    <row r="1293" spans="1:2" x14ac:dyDescent="0.25">
      <c r="A1293">
        <f t="shared" si="1000"/>
        <v>1</v>
      </c>
      <c r="B1293">
        <f t="shared" si="1001"/>
        <v>1900</v>
      </c>
    </row>
    <row r="1294" spans="1:2" x14ac:dyDescent="0.25">
      <c r="A1294">
        <f t="shared" si="1000"/>
        <v>1</v>
      </c>
      <c r="B1294">
        <f t="shared" si="1001"/>
        <v>1900</v>
      </c>
    </row>
    <row r="1295" spans="1:2" x14ac:dyDescent="0.25">
      <c r="A1295">
        <f t="shared" si="1000"/>
        <v>1</v>
      </c>
      <c r="B1295">
        <f t="shared" si="1001"/>
        <v>1900</v>
      </c>
    </row>
    <row r="1296" spans="1:2" x14ac:dyDescent="0.25">
      <c r="A1296">
        <f t="shared" si="1000"/>
        <v>1</v>
      </c>
      <c r="B1296">
        <f t="shared" si="1001"/>
        <v>1900</v>
      </c>
    </row>
    <row r="1297" spans="1:2" x14ac:dyDescent="0.25">
      <c r="A1297">
        <f t="shared" si="1000"/>
        <v>1</v>
      </c>
      <c r="B1297">
        <f t="shared" si="1001"/>
        <v>1900</v>
      </c>
    </row>
    <row r="1298" spans="1:2" x14ac:dyDescent="0.25">
      <c r="A1298">
        <f t="shared" si="1000"/>
        <v>1</v>
      </c>
      <c r="B1298">
        <f t="shared" si="1001"/>
        <v>1900</v>
      </c>
    </row>
    <row r="1299" spans="1:2" x14ac:dyDescent="0.25">
      <c r="A1299">
        <f t="shared" si="1000"/>
        <v>1</v>
      </c>
      <c r="B1299">
        <f t="shared" si="1001"/>
        <v>1900</v>
      </c>
    </row>
    <row r="1300" spans="1:2" x14ac:dyDescent="0.25">
      <c r="A1300">
        <f t="shared" si="1000"/>
        <v>1</v>
      </c>
      <c r="B1300">
        <f t="shared" si="1001"/>
        <v>1900</v>
      </c>
    </row>
    <row r="1301" spans="1:2" x14ac:dyDescent="0.25">
      <c r="A1301">
        <f t="shared" si="1000"/>
        <v>1</v>
      </c>
      <c r="B1301">
        <f t="shared" si="1001"/>
        <v>1900</v>
      </c>
    </row>
    <row r="1302" spans="1:2" x14ac:dyDescent="0.25">
      <c r="A1302">
        <f t="shared" si="1000"/>
        <v>1</v>
      </c>
      <c r="B1302">
        <f t="shared" si="1001"/>
        <v>1900</v>
      </c>
    </row>
    <row r="1303" spans="1:2" x14ac:dyDescent="0.25">
      <c r="A1303">
        <f t="shared" si="1000"/>
        <v>1</v>
      </c>
      <c r="B1303">
        <f t="shared" si="1001"/>
        <v>1900</v>
      </c>
    </row>
    <row r="1304" spans="1:2" x14ac:dyDescent="0.25">
      <c r="A1304">
        <f t="shared" si="1000"/>
        <v>1</v>
      </c>
      <c r="B1304">
        <f t="shared" si="1001"/>
        <v>1900</v>
      </c>
    </row>
    <row r="1305" spans="1:2" x14ac:dyDescent="0.25">
      <c r="A1305">
        <f t="shared" si="1000"/>
        <v>1</v>
      </c>
      <c r="B1305">
        <f t="shared" si="1001"/>
        <v>1900</v>
      </c>
    </row>
    <row r="1306" spans="1:2" x14ac:dyDescent="0.25">
      <c r="A1306">
        <f t="shared" si="1000"/>
        <v>1</v>
      </c>
      <c r="B1306">
        <f t="shared" si="1001"/>
        <v>1900</v>
      </c>
    </row>
    <row r="1307" spans="1:2" x14ac:dyDescent="0.25">
      <c r="A1307">
        <f t="shared" si="1000"/>
        <v>1</v>
      </c>
      <c r="B1307">
        <f t="shared" si="1001"/>
        <v>1900</v>
      </c>
    </row>
    <row r="1308" spans="1:2" x14ac:dyDescent="0.25">
      <c r="A1308">
        <f t="shared" si="1000"/>
        <v>1</v>
      </c>
      <c r="B1308">
        <f t="shared" si="1001"/>
        <v>1900</v>
      </c>
    </row>
    <row r="1309" spans="1:2" x14ac:dyDescent="0.25">
      <c r="A1309">
        <f t="shared" si="1000"/>
        <v>1</v>
      </c>
      <c r="B1309">
        <f t="shared" si="1001"/>
        <v>1900</v>
      </c>
    </row>
    <row r="1310" spans="1:2" x14ac:dyDescent="0.25">
      <c r="A1310">
        <f t="shared" si="1000"/>
        <v>1</v>
      </c>
      <c r="B1310">
        <f t="shared" si="1001"/>
        <v>1900</v>
      </c>
    </row>
    <row r="1311" spans="1:2" x14ac:dyDescent="0.25">
      <c r="A1311">
        <f t="shared" si="1000"/>
        <v>1</v>
      </c>
      <c r="B1311">
        <f t="shared" si="1001"/>
        <v>1900</v>
      </c>
    </row>
    <row r="1312" spans="1:2" x14ac:dyDescent="0.25">
      <c r="A1312">
        <f t="shared" si="1000"/>
        <v>1</v>
      </c>
      <c r="B1312">
        <f t="shared" si="1001"/>
        <v>1900</v>
      </c>
    </row>
    <row r="1313" spans="1:2" x14ac:dyDescent="0.25">
      <c r="A1313">
        <f t="shared" si="1000"/>
        <v>1</v>
      </c>
      <c r="B1313">
        <f t="shared" si="1001"/>
        <v>1900</v>
      </c>
    </row>
    <row r="1314" spans="1:2" x14ac:dyDescent="0.25">
      <c r="A1314">
        <f t="shared" si="1000"/>
        <v>1</v>
      </c>
      <c r="B1314">
        <f t="shared" si="1001"/>
        <v>1900</v>
      </c>
    </row>
    <row r="1315" spans="1:2" x14ac:dyDescent="0.25">
      <c r="A1315">
        <f t="shared" si="1000"/>
        <v>1</v>
      </c>
      <c r="B1315">
        <f t="shared" si="1001"/>
        <v>1900</v>
      </c>
    </row>
    <row r="1316" spans="1:2" x14ac:dyDescent="0.25">
      <c r="A1316">
        <f t="shared" si="1000"/>
        <v>1</v>
      </c>
      <c r="B1316">
        <f t="shared" si="1001"/>
        <v>1900</v>
      </c>
    </row>
    <row r="1317" spans="1:2" x14ac:dyDescent="0.25">
      <c r="A1317">
        <f t="shared" si="1000"/>
        <v>1</v>
      </c>
      <c r="B1317">
        <f t="shared" si="1001"/>
        <v>1900</v>
      </c>
    </row>
    <row r="1318" spans="1:2" x14ac:dyDescent="0.25">
      <c r="A1318">
        <f t="shared" si="1000"/>
        <v>1</v>
      </c>
      <c r="B1318">
        <f t="shared" si="1001"/>
        <v>1900</v>
      </c>
    </row>
    <row r="1319" spans="1:2" x14ac:dyDescent="0.25">
      <c r="A1319">
        <f t="shared" si="1000"/>
        <v>1</v>
      </c>
      <c r="B1319">
        <f t="shared" si="1001"/>
        <v>1900</v>
      </c>
    </row>
    <row r="1320" spans="1:2" x14ac:dyDescent="0.25">
      <c r="A1320">
        <f t="shared" si="1000"/>
        <v>1</v>
      </c>
      <c r="B1320">
        <f t="shared" si="1001"/>
        <v>1900</v>
      </c>
    </row>
    <row r="1321" spans="1:2" x14ac:dyDescent="0.25">
      <c r="A1321">
        <f t="shared" si="1000"/>
        <v>1</v>
      </c>
      <c r="B1321">
        <f t="shared" si="1001"/>
        <v>1900</v>
      </c>
    </row>
    <row r="1322" spans="1:2" x14ac:dyDescent="0.25">
      <c r="A1322">
        <f t="shared" si="1000"/>
        <v>1</v>
      </c>
      <c r="B1322">
        <f t="shared" si="1001"/>
        <v>1900</v>
      </c>
    </row>
    <row r="1323" spans="1:2" x14ac:dyDescent="0.25">
      <c r="A1323">
        <f t="shared" si="1000"/>
        <v>1</v>
      </c>
      <c r="B1323">
        <f t="shared" si="1001"/>
        <v>1900</v>
      </c>
    </row>
    <row r="1324" spans="1:2" x14ac:dyDescent="0.25">
      <c r="A1324">
        <f t="shared" si="1000"/>
        <v>1</v>
      </c>
      <c r="B1324">
        <f t="shared" si="1001"/>
        <v>1900</v>
      </c>
    </row>
    <row r="1325" spans="1:2" x14ac:dyDescent="0.25">
      <c r="A1325">
        <f t="shared" si="1000"/>
        <v>1</v>
      </c>
      <c r="B1325">
        <f t="shared" si="1001"/>
        <v>1900</v>
      </c>
    </row>
    <row r="1326" spans="1:2" x14ac:dyDescent="0.25">
      <c r="A1326">
        <f t="shared" si="1000"/>
        <v>1</v>
      </c>
      <c r="B1326">
        <f t="shared" si="1001"/>
        <v>1900</v>
      </c>
    </row>
    <row r="1327" spans="1:2" x14ac:dyDescent="0.25">
      <c r="A1327">
        <f t="shared" si="1000"/>
        <v>1</v>
      </c>
      <c r="B1327">
        <f t="shared" si="1001"/>
        <v>1900</v>
      </c>
    </row>
    <row r="1328" spans="1:2" x14ac:dyDescent="0.25">
      <c r="A1328">
        <f t="shared" si="1000"/>
        <v>1</v>
      </c>
      <c r="B1328">
        <f t="shared" si="1001"/>
        <v>1900</v>
      </c>
    </row>
    <row r="1329" spans="1:2" x14ac:dyDescent="0.25">
      <c r="A1329">
        <f t="shared" si="1000"/>
        <v>1</v>
      </c>
      <c r="B1329">
        <f t="shared" si="1001"/>
        <v>1900</v>
      </c>
    </row>
    <row r="1330" spans="1:2" x14ac:dyDescent="0.25">
      <c r="A1330">
        <f t="shared" si="1000"/>
        <v>1</v>
      </c>
      <c r="B1330">
        <f t="shared" si="1001"/>
        <v>1900</v>
      </c>
    </row>
    <row r="1331" spans="1:2" x14ac:dyDescent="0.25">
      <c r="A1331">
        <f t="shared" si="1000"/>
        <v>1</v>
      </c>
      <c r="B1331">
        <f t="shared" si="1001"/>
        <v>1900</v>
      </c>
    </row>
    <row r="1332" spans="1:2" x14ac:dyDescent="0.25">
      <c r="A1332">
        <f t="shared" si="1000"/>
        <v>1</v>
      </c>
      <c r="B1332">
        <f t="shared" si="1001"/>
        <v>1900</v>
      </c>
    </row>
    <row r="1333" spans="1:2" x14ac:dyDescent="0.25">
      <c r="A1333">
        <f t="shared" si="1000"/>
        <v>1</v>
      </c>
      <c r="B1333">
        <f t="shared" si="1001"/>
        <v>1900</v>
      </c>
    </row>
    <row r="1334" spans="1:2" x14ac:dyDescent="0.25">
      <c r="A1334">
        <f t="shared" si="1000"/>
        <v>1</v>
      </c>
      <c r="B1334">
        <f t="shared" si="1001"/>
        <v>1900</v>
      </c>
    </row>
    <row r="1335" spans="1:2" x14ac:dyDescent="0.25">
      <c r="A1335">
        <f t="shared" si="1000"/>
        <v>1</v>
      </c>
      <c r="B1335">
        <f t="shared" si="1001"/>
        <v>1900</v>
      </c>
    </row>
    <row r="1336" spans="1:2" x14ac:dyDescent="0.25">
      <c r="A1336">
        <f t="shared" si="1000"/>
        <v>1</v>
      </c>
      <c r="B1336">
        <f t="shared" si="1001"/>
        <v>1900</v>
      </c>
    </row>
    <row r="1337" spans="1:2" x14ac:dyDescent="0.25">
      <c r="A1337">
        <f t="shared" si="1000"/>
        <v>1</v>
      </c>
      <c r="B1337">
        <f t="shared" si="1001"/>
        <v>1900</v>
      </c>
    </row>
    <row r="1338" spans="1:2" x14ac:dyDescent="0.25">
      <c r="A1338">
        <f t="shared" si="1000"/>
        <v>1</v>
      </c>
      <c r="B1338">
        <f t="shared" si="1001"/>
        <v>1900</v>
      </c>
    </row>
    <row r="1339" spans="1:2" x14ac:dyDescent="0.25">
      <c r="A1339">
        <f t="shared" si="1000"/>
        <v>1</v>
      </c>
      <c r="B1339">
        <f t="shared" si="1001"/>
        <v>1900</v>
      </c>
    </row>
    <row r="1340" spans="1:2" x14ac:dyDescent="0.25">
      <c r="A1340">
        <f t="shared" si="1000"/>
        <v>1</v>
      </c>
      <c r="B1340">
        <f t="shared" si="1001"/>
        <v>1900</v>
      </c>
    </row>
    <row r="1341" spans="1:2" x14ac:dyDescent="0.25">
      <c r="A1341">
        <f t="shared" si="1000"/>
        <v>1</v>
      </c>
      <c r="B1341">
        <f t="shared" si="1001"/>
        <v>1900</v>
      </c>
    </row>
    <row r="1342" spans="1:2" x14ac:dyDescent="0.25">
      <c r="A1342">
        <f t="shared" si="1000"/>
        <v>1</v>
      </c>
      <c r="B1342">
        <f t="shared" si="1001"/>
        <v>1900</v>
      </c>
    </row>
    <row r="1343" spans="1:2" x14ac:dyDescent="0.25">
      <c r="A1343">
        <f t="shared" si="1000"/>
        <v>1</v>
      </c>
      <c r="B1343">
        <f t="shared" si="1001"/>
        <v>1900</v>
      </c>
    </row>
    <row r="1344" spans="1:2" x14ac:dyDescent="0.25">
      <c r="A1344">
        <f t="shared" si="1000"/>
        <v>1</v>
      </c>
      <c r="B1344">
        <f t="shared" si="1001"/>
        <v>1900</v>
      </c>
    </row>
    <row r="1345" spans="1:2" x14ac:dyDescent="0.25">
      <c r="A1345">
        <f t="shared" si="1000"/>
        <v>1</v>
      </c>
      <c r="B1345">
        <f t="shared" si="1001"/>
        <v>1900</v>
      </c>
    </row>
    <row r="1346" spans="1:2" x14ac:dyDescent="0.25">
      <c r="A1346">
        <f t="shared" si="1000"/>
        <v>1</v>
      </c>
      <c r="B1346">
        <f t="shared" si="1001"/>
        <v>1900</v>
      </c>
    </row>
    <row r="1347" spans="1:2" x14ac:dyDescent="0.25">
      <c r="A1347">
        <f t="shared" si="1000"/>
        <v>1</v>
      </c>
      <c r="B1347">
        <f t="shared" si="1001"/>
        <v>1900</v>
      </c>
    </row>
    <row r="1348" spans="1:2" x14ac:dyDescent="0.25">
      <c r="A1348">
        <f t="shared" si="1000"/>
        <v>1</v>
      </c>
      <c r="B1348">
        <f t="shared" si="1001"/>
        <v>1900</v>
      </c>
    </row>
    <row r="1349" spans="1:2" x14ac:dyDescent="0.25">
      <c r="A1349">
        <f t="shared" si="1000"/>
        <v>1</v>
      </c>
      <c r="B1349">
        <f t="shared" si="1001"/>
        <v>1900</v>
      </c>
    </row>
    <row r="1350" spans="1:2" x14ac:dyDescent="0.25">
      <c r="A1350">
        <f t="shared" si="1000"/>
        <v>1</v>
      </c>
      <c r="B1350">
        <f t="shared" si="1001"/>
        <v>1900</v>
      </c>
    </row>
    <row r="1351" spans="1:2" x14ac:dyDescent="0.25">
      <c r="A1351">
        <f t="shared" si="1000"/>
        <v>1</v>
      </c>
      <c r="B1351">
        <f t="shared" si="1001"/>
        <v>1900</v>
      </c>
    </row>
    <row r="1352" spans="1:2" x14ac:dyDescent="0.25">
      <c r="A1352">
        <f t="shared" si="1000"/>
        <v>1</v>
      </c>
      <c r="B1352">
        <f t="shared" si="1001"/>
        <v>1900</v>
      </c>
    </row>
    <row r="1353" spans="1:2" x14ac:dyDescent="0.25">
      <c r="A1353">
        <f t="shared" si="1000"/>
        <v>1</v>
      </c>
      <c r="B1353">
        <f t="shared" si="1001"/>
        <v>1900</v>
      </c>
    </row>
    <row r="1354" spans="1:2" x14ac:dyDescent="0.25">
      <c r="A1354">
        <f t="shared" si="1000"/>
        <v>1</v>
      </c>
      <c r="B1354">
        <f t="shared" si="1001"/>
        <v>1900</v>
      </c>
    </row>
    <row r="1355" spans="1:2" x14ac:dyDescent="0.25">
      <c r="A1355">
        <f t="shared" si="1000"/>
        <v>1</v>
      </c>
      <c r="B1355">
        <f t="shared" si="1001"/>
        <v>1900</v>
      </c>
    </row>
    <row r="1356" spans="1:2" x14ac:dyDescent="0.25">
      <c r="A1356">
        <f t="shared" ref="A1356:A1419" si="1002">MONTH(C1356)</f>
        <v>1</v>
      </c>
      <c r="B1356">
        <f t="shared" ref="B1356:B1419" si="1003">YEAR(C1356)</f>
        <v>1900</v>
      </c>
    </row>
    <row r="1357" spans="1:2" x14ac:dyDescent="0.25">
      <c r="A1357">
        <f t="shared" si="1002"/>
        <v>1</v>
      </c>
      <c r="B1357">
        <f t="shared" si="1003"/>
        <v>1900</v>
      </c>
    </row>
    <row r="1358" spans="1:2" x14ac:dyDescent="0.25">
      <c r="A1358">
        <f t="shared" si="1002"/>
        <v>1</v>
      </c>
      <c r="B1358">
        <f t="shared" si="1003"/>
        <v>1900</v>
      </c>
    </row>
    <row r="1359" spans="1:2" x14ac:dyDescent="0.25">
      <c r="A1359">
        <f t="shared" si="1002"/>
        <v>1</v>
      </c>
      <c r="B1359">
        <f t="shared" si="1003"/>
        <v>1900</v>
      </c>
    </row>
    <row r="1360" spans="1:2" x14ac:dyDescent="0.25">
      <c r="A1360">
        <f t="shared" si="1002"/>
        <v>1</v>
      </c>
      <c r="B1360">
        <f t="shared" si="1003"/>
        <v>1900</v>
      </c>
    </row>
    <row r="1361" spans="1:2" x14ac:dyDescent="0.25">
      <c r="A1361">
        <f t="shared" si="1002"/>
        <v>1</v>
      </c>
      <c r="B1361">
        <f t="shared" si="1003"/>
        <v>1900</v>
      </c>
    </row>
    <row r="1362" spans="1:2" x14ac:dyDescent="0.25">
      <c r="A1362">
        <f t="shared" si="1002"/>
        <v>1</v>
      </c>
      <c r="B1362">
        <f t="shared" si="1003"/>
        <v>1900</v>
      </c>
    </row>
    <row r="1363" spans="1:2" x14ac:dyDescent="0.25">
      <c r="A1363">
        <f t="shared" si="1002"/>
        <v>1</v>
      </c>
      <c r="B1363">
        <f t="shared" si="1003"/>
        <v>1900</v>
      </c>
    </row>
    <row r="1364" spans="1:2" x14ac:dyDescent="0.25">
      <c r="A1364">
        <f t="shared" si="1002"/>
        <v>1</v>
      </c>
      <c r="B1364">
        <f t="shared" si="1003"/>
        <v>1900</v>
      </c>
    </row>
    <row r="1365" spans="1:2" x14ac:dyDescent="0.25">
      <c r="A1365">
        <f t="shared" si="1002"/>
        <v>1</v>
      </c>
      <c r="B1365">
        <f t="shared" si="1003"/>
        <v>1900</v>
      </c>
    </row>
    <row r="1366" spans="1:2" x14ac:dyDescent="0.25">
      <c r="A1366">
        <f t="shared" si="1002"/>
        <v>1</v>
      </c>
      <c r="B1366">
        <f t="shared" si="1003"/>
        <v>1900</v>
      </c>
    </row>
    <row r="1367" spans="1:2" x14ac:dyDescent="0.25">
      <c r="A1367">
        <f t="shared" si="1002"/>
        <v>1</v>
      </c>
      <c r="B1367">
        <f t="shared" si="1003"/>
        <v>1900</v>
      </c>
    </row>
    <row r="1368" spans="1:2" x14ac:dyDescent="0.25">
      <c r="A1368">
        <f t="shared" si="1002"/>
        <v>1</v>
      </c>
      <c r="B1368">
        <f t="shared" si="1003"/>
        <v>1900</v>
      </c>
    </row>
    <row r="1369" spans="1:2" x14ac:dyDescent="0.25">
      <c r="A1369">
        <f t="shared" si="1002"/>
        <v>1</v>
      </c>
      <c r="B1369">
        <f t="shared" si="1003"/>
        <v>1900</v>
      </c>
    </row>
    <row r="1370" spans="1:2" x14ac:dyDescent="0.25">
      <c r="A1370">
        <f t="shared" si="1002"/>
        <v>1</v>
      </c>
      <c r="B1370">
        <f t="shared" si="1003"/>
        <v>1900</v>
      </c>
    </row>
    <row r="1371" spans="1:2" x14ac:dyDescent="0.25">
      <c r="A1371">
        <f t="shared" si="1002"/>
        <v>1</v>
      </c>
      <c r="B1371">
        <f t="shared" si="1003"/>
        <v>1900</v>
      </c>
    </row>
    <row r="1372" spans="1:2" x14ac:dyDescent="0.25">
      <c r="A1372">
        <f t="shared" si="1002"/>
        <v>1</v>
      </c>
      <c r="B1372">
        <f t="shared" si="1003"/>
        <v>1900</v>
      </c>
    </row>
    <row r="1373" spans="1:2" x14ac:dyDescent="0.25">
      <c r="A1373">
        <f t="shared" si="1002"/>
        <v>1</v>
      </c>
      <c r="B1373">
        <f t="shared" si="1003"/>
        <v>1900</v>
      </c>
    </row>
    <row r="1374" spans="1:2" x14ac:dyDescent="0.25">
      <c r="A1374">
        <f t="shared" si="1002"/>
        <v>1</v>
      </c>
      <c r="B1374">
        <f t="shared" si="1003"/>
        <v>1900</v>
      </c>
    </row>
    <row r="1375" spans="1:2" x14ac:dyDescent="0.25">
      <c r="A1375">
        <f t="shared" si="1002"/>
        <v>1</v>
      </c>
      <c r="B1375">
        <f t="shared" si="1003"/>
        <v>1900</v>
      </c>
    </row>
    <row r="1376" spans="1:2" x14ac:dyDescent="0.25">
      <c r="A1376">
        <f t="shared" si="1002"/>
        <v>1</v>
      </c>
      <c r="B1376">
        <f t="shared" si="1003"/>
        <v>1900</v>
      </c>
    </row>
    <row r="1377" spans="1:2" x14ac:dyDescent="0.25">
      <c r="A1377">
        <f t="shared" si="1002"/>
        <v>1</v>
      </c>
      <c r="B1377">
        <f t="shared" si="1003"/>
        <v>1900</v>
      </c>
    </row>
    <row r="1378" spans="1:2" x14ac:dyDescent="0.25">
      <c r="A1378">
        <f t="shared" si="1002"/>
        <v>1</v>
      </c>
      <c r="B1378">
        <f t="shared" si="1003"/>
        <v>1900</v>
      </c>
    </row>
    <row r="1379" spans="1:2" x14ac:dyDescent="0.25">
      <c r="A1379">
        <f t="shared" si="1002"/>
        <v>1</v>
      </c>
      <c r="B1379">
        <f t="shared" si="1003"/>
        <v>1900</v>
      </c>
    </row>
    <row r="1380" spans="1:2" x14ac:dyDescent="0.25">
      <c r="A1380">
        <f t="shared" si="1002"/>
        <v>1</v>
      </c>
      <c r="B1380">
        <f t="shared" si="1003"/>
        <v>1900</v>
      </c>
    </row>
    <row r="1381" spans="1:2" x14ac:dyDescent="0.25">
      <c r="A1381">
        <f t="shared" si="1002"/>
        <v>1</v>
      </c>
      <c r="B1381">
        <f t="shared" si="1003"/>
        <v>1900</v>
      </c>
    </row>
    <row r="1382" spans="1:2" x14ac:dyDescent="0.25">
      <c r="A1382">
        <f t="shared" si="1002"/>
        <v>1</v>
      </c>
      <c r="B1382">
        <f t="shared" si="1003"/>
        <v>1900</v>
      </c>
    </row>
    <row r="1383" spans="1:2" x14ac:dyDescent="0.25">
      <c r="A1383">
        <f t="shared" si="1002"/>
        <v>1</v>
      </c>
      <c r="B1383">
        <f t="shared" si="1003"/>
        <v>1900</v>
      </c>
    </row>
    <row r="1384" spans="1:2" x14ac:dyDescent="0.25">
      <c r="A1384">
        <f t="shared" si="1002"/>
        <v>1</v>
      </c>
      <c r="B1384">
        <f t="shared" si="1003"/>
        <v>1900</v>
      </c>
    </row>
    <row r="1385" spans="1:2" x14ac:dyDescent="0.25">
      <c r="A1385">
        <f t="shared" si="1002"/>
        <v>1</v>
      </c>
      <c r="B1385">
        <f t="shared" si="1003"/>
        <v>1900</v>
      </c>
    </row>
    <row r="1386" spans="1:2" x14ac:dyDescent="0.25">
      <c r="A1386">
        <f t="shared" si="1002"/>
        <v>1</v>
      </c>
      <c r="B1386">
        <f t="shared" si="1003"/>
        <v>1900</v>
      </c>
    </row>
    <row r="1387" spans="1:2" x14ac:dyDescent="0.25">
      <c r="A1387">
        <f t="shared" si="1002"/>
        <v>1</v>
      </c>
      <c r="B1387">
        <f t="shared" si="1003"/>
        <v>1900</v>
      </c>
    </row>
    <row r="1388" spans="1:2" x14ac:dyDescent="0.25">
      <c r="A1388">
        <f t="shared" si="1002"/>
        <v>1</v>
      </c>
      <c r="B1388">
        <f t="shared" si="1003"/>
        <v>1900</v>
      </c>
    </row>
    <row r="1389" spans="1:2" x14ac:dyDescent="0.25">
      <c r="A1389">
        <f t="shared" si="1002"/>
        <v>1</v>
      </c>
      <c r="B1389">
        <f t="shared" si="1003"/>
        <v>1900</v>
      </c>
    </row>
    <row r="1390" spans="1:2" x14ac:dyDescent="0.25">
      <c r="A1390">
        <f t="shared" si="1002"/>
        <v>1</v>
      </c>
      <c r="B1390">
        <f t="shared" si="1003"/>
        <v>1900</v>
      </c>
    </row>
    <row r="1391" spans="1:2" x14ac:dyDescent="0.25">
      <c r="A1391">
        <f t="shared" si="1002"/>
        <v>1</v>
      </c>
      <c r="B1391">
        <f t="shared" si="1003"/>
        <v>1900</v>
      </c>
    </row>
    <row r="1392" spans="1:2" x14ac:dyDescent="0.25">
      <c r="A1392">
        <f t="shared" si="1002"/>
        <v>1</v>
      </c>
      <c r="B1392">
        <f t="shared" si="1003"/>
        <v>1900</v>
      </c>
    </row>
    <row r="1393" spans="1:2" x14ac:dyDescent="0.25">
      <c r="A1393">
        <f t="shared" si="1002"/>
        <v>1</v>
      </c>
      <c r="B1393">
        <f t="shared" si="1003"/>
        <v>1900</v>
      </c>
    </row>
    <row r="1394" spans="1:2" x14ac:dyDescent="0.25">
      <c r="A1394">
        <f t="shared" si="1002"/>
        <v>1</v>
      </c>
      <c r="B1394">
        <f t="shared" si="1003"/>
        <v>1900</v>
      </c>
    </row>
    <row r="1395" spans="1:2" x14ac:dyDescent="0.25">
      <c r="A1395">
        <f t="shared" si="1002"/>
        <v>1</v>
      </c>
      <c r="B1395">
        <f t="shared" si="1003"/>
        <v>1900</v>
      </c>
    </row>
    <row r="1396" spans="1:2" x14ac:dyDescent="0.25">
      <c r="A1396">
        <f t="shared" si="1002"/>
        <v>1</v>
      </c>
      <c r="B1396">
        <f t="shared" si="1003"/>
        <v>1900</v>
      </c>
    </row>
    <row r="1397" spans="1:2" x14ac:dyDescent="0.25">
      <c r="A1397">
        <f t="shared" si="1002"/>
        <v>1</v>
      </c>
      <c r="B1397">
        <f t="shared" si="1003"/>
        <v>1900</v>
      </c>
    </row>
    <row r="1398" spans="1:2" x14ac:dyDescent="0.25">
      <c r="A1398">
        <f t="shared" si="1002"/>
        <v>1</v>
      </c>
      <c r="B1398">
        <f t="shared" si="1003"/>
        <v>1900</v>
      </c>
    </row>
    <row r="1399" spans="1:2" x14ac:dyDescent="0.25">
      <c r="A1399">
        <f t="shared" si="1002"/>
        <v>1</v>
      </c>
      <c r="B1399">
        <f t="shared" si="1003"/>
        <v>1900</v>
      </c>
    </row>
    <row r="1400" spans="1:2" x14ac:dyDescent="0.25">
      <c r="A1400">
        <f t="shared" si="1002"/>
        <v>1</v>
      </c>
      <c r="B1400">
        <f t="shared" si="1003"/>
        <v>1900</v>
      </c>
    </row>
    <row r="1401" spans="1:2" x14ac:dyDescent="0.25">
      <c r="A1401">
        <f t="shared" si="1002"/>
        <v>1</v>
      </c>
      <c r="B1401">
        <f t="shared" si="1003"/>
        <v>1900</v>
      </c>
    </row>
    <row r="1402" spans="1:2" x14ac:dyDescent="0.25">
      <c r="A1402">
        <f t="shared" si="1002"/>
        <v>1</v>
      </c>
      <c r="B1402">
        <f t="shared" si="1003"/>
        <v>1900</v>
      </c>
    </row>
    <row r="1403" spans="1:2" x14ac:dyDescent="0.25">
      <c r="A1403">
        <f t="shared" si="1002"/>
        <v>1</v>
      </c>
      <c r="B1403">
        <f t="shared" si="1003"/>
        <v>1900</v>
      </c>
    </row>
    <row r="1404" spans="1:2" x14ac:dyDescent="0.25">
      <c r="A1404">
        <f t="shared" si="1002"/>
        <v>1</v>
      </c>
      <c r="B1404">
        <f t="shared" si="1003"/>
        <v>1900</v>
      </c>
    </row>
    <row r="1405" spans="1:2" x14ac:dyDescent="0.25">
      <c r="A1405">
        <f t="shared" si="1002"/>
        <v>1</v>
      </c>
      <c r="B1405">
        <f t="shared" si="1003"/>
        <v>1900</v>
      </c>
    </row>
    <row r="1406" spans="1:2" x14ac:dyDescent="0.25">
      <c r="A1406">
        <f t="shared" si="1002"/>
        <v>1</v>
      </c>
      <c r="B1406">
        <f t="shared" si="1003"/>
        <v>1900</v>
      </c>
    </row>
    <row r="1407" spans="1:2" x14ac:dyDescent="0.25">
      <c r="A1407">
        <f t="shared" si="1002"/>
        <v>1</v>
      </c>
      <c r="B1407">
        <f t="shared" si="1003"/>
        <v>1900</v>
      </c>
    </row>
    <row r="1408" spans="1:2" x14ac:dyDescent="0.25">
      <c r="A1408">
        <f t="shared" si="1002"/>
        <v>1</v>
      </c>
      <c r="B1408">
        <f t="shared" si="1003"/>
        <v>1900</v>
      </c>
    </row>
    <row r="1409" spans="1:2" x14ac:dyDescent="0.25">
      <c r="A1409">
        <f t="shared" si="1002"/>
        <v>1</v>
      </c>
      <c r="B1409">
        <f t="shared" si="1003"/>
        <v>1900</v>
      </c>
    </row>
    <row r="1410" spans="1:2" x14ac:dyDescent="0.25">
      <c r="A1410">
        <f t="shared" si="1002"/>
        <v>1</v>
      </c>
      <c r="B1410">
        <f t="shared" si="1003"/>
        <v>1900</v>
      </c>
    </row>
    <row r="1411" spans="1:2" x14ac:dyDescent="0.25">
      <c r="A1411">
        <f t="shared" si="1002"/>
        <v>1</v>
      </c>
      <c r="B1411">
        <f t="shared" si="1003"/>
        <v>1900</v>
      </c>
    </row>
    <row r="1412" spans="1:2" x14ac:dyDescent="0.25">
      <c r="A1412">
        <f t="shared" si="1002"/>
        <v>1</v>
      </c>
      <c r="B1412">
        <f t="shared" si="1003"/>
        <v>1900</v>
      </c>
    </row>
    <row r="1413" spans="1:2" x14ac:dyDescent="0.25">
      <c r="A1413">
        <f t="shared" si="1002"/>
        <v>1</v>
      </c>
      <c r="B1413">
        <f t="shared" si="1003"/>
        <v>1900</v>
      </c>
    </row>
    <row r="1414" spans="1:2" x14ac:dyDescent="0.25">
      <c r="A1414">
        <f t="shared" si="1002"/>
        <v>1</v>
      </c>
      <c r="B1414">
        <f t="shared" si="1003"/>
        <v>1900</v>
      </c>
    </row>
    <row r="1415" spans="1:2" x14ac:dyDescent="0.25">
      <c r="A1415">
        <f t="shared" si="1002"/>
        <v>1</v>
      </c>
      <c r="B1415">
        <f t="shared" si="1003"/>
        <v>1900</v>
      </c>
    </row>
    <row r="1416" spans="1:2" x14ac:dyDescent="0.25">
      <c r="A1416">
        <f t="shared" si="1002"/>
        <v>1</v>
      </c>
      <c r="B1416">
        <f t="shared" si="1003"/>
        <v>1900</v>
      </c>
    </row>
    <row r="1417" spans="1:2" x14ac:dyDescent="0.25">
      <c r="A1417">
        <f t="shared" si="1002"/>
        <v>1</v>
      </c>
      <c r="B1417">
        <f t="shared" si="1003"/>
        <v>1900</v>
      </c>
    </row>
    <row r="1418" spans="1:2" x14ac:dyDescent="0.25">
      <c r="A1418">
        <f t="shared" si="1002"/>
        <v>1</v>
      </c>
      <c r="B1418">
        <f t="shared" si="1003"/>
        <v>1900</v>
      </c>
    </row>
    <row r="1419" spans="1:2" x14ac:dyDescent="0.25">
      <c r="A1419">
        <f t="shared" si="1002"/>
        <v>1</v>
      </c>
      <c r="B1419">
        <f t="shared" si="1003"/>
        <v>1900</v>
      </c>
    </row>
    <row r="1420" spans="1:2" x14ac:dyDescent="0.25">
      <c r="A1420">
        <f t="shared" ref="A1420:A1483" si="1004">MONTH(C1420)</f>
        <v>1</v>
      </c>
      <c r="B1420">
        <f t="shared" ref="B1420:B1483" si="1005">YEAR(C1420)</f>
        <v>1900</v>
      </c>
    </row>
    <row r="1421" spans="1:2" x14ac:dyDescent="0.25">
      <c r="A1421">
        <f t="shared" si="1004"/>
        <v>1</v>
      </c>
      <c r="B1421">
        <f t="shared" si="1005"/>
        <v>1900</v>
      </c>
    </row>
    <row r="1422" spans="1:2" x14ac:dyDescent="0.25">
      <c r="A1422">
        <f t="shared" si="1004"/>
        <v>1</v>
      </c>
      <c r="B1422">
        <f t="shared" si="1005"/>
        <v>1900</v>
      </c>
    </row>
    <row r="1423" spans="1:2" x14ac:dyDescent="0.25">
      <c r="A1423">
        <f t="shared" si="1004"/>
        <v>1</v>
      </c>
      <c r="B1423">
        <f t="shared" si="1005"/>
        <v>1900</v>
      </c>
    </row>
    <row r="1424" spans="1:2" x14ac:dyDescent="0.25">
      <c r="A1424">
        <f t="shared" si="1004"/>
        <v>1</v>
      </c>
      <c r="B1424">
        <f t="shared" si="1005"/>
        <v>1900</v>
      </c>
    </row>
    <row r="1425" spans="1:2" x14ac:dyDescent="0.25">
      <c r="A1425">
        <f t="shared" si="1004"/>
        <v>1</v>
      </c>
      <c r="B1425">
        <f t="shared" si="1005"/>
        <v>1900</v>
      </c>
    </row>
    <row r="1426" spans="1:2" x14ac:dyDescent="0.25">
      <c r="A1426">
        <f t="shared" si="1004"/>
        <v>1</v>
      </c>
      <c r="B1426">
        <f t="shared" si="1005"/>
        <v>1900</v>
      </c>
    </row>
    <row r="1427" spans="1:2" x14ac:dyDescent="0.25">
      <c r="A1427">
        <f t="shared" si="1004"/>
        <v>1</v>
      </c>
      <c r="B1427">
        <f t="shared" si="1005"/>
        <v>1900</v>
      </c>
    </row>
    <row r="1428" spans="1:2" x14ac:dyDescent="0.25">
      <c r="A1428">
        <f t="shared" si="1004"/>
        <v>1</v>
      </c>
      <c r="B1428">
        <f t="shared" si="1005"/>
        <v>1900</v>
      </c>
    </row>
    <row r="1429" spans="1:2" x14ac:dyDescent="0.25">
      <c r="A1429">
        <f t="shared" si="1004"/>
        <v>1</v>
      </c>
      <c r="B1429">
        <f t="shared" si="1005"/>
        <v>1900</v>
      </c>
    </row>
    <row r="1430" spans="1:2" x14ac:dyDescent="0.25">
      <c r="A1430">
        <f t="shared" si="1004"/>
        <v>1</v>
      </c>
      <c r="B1430">
        <f t="shared" si="1005"/>
        <v>1900</v>
      </c>
    </row>
    <row r="1431" spans="1:2" x14ac:dyDescent="0.25">
      <c r="A1431">
        <f t="shared" si="1004"/>
        <v>1</v>
      </c>
      <c r="B1431">
        <f t="shared" si="1005"/>
        <v>1900</v>
      </c>
    </row>
    <row r="1432" spans="1:2" x14ac:dyDescent="0.25">
      <c r="A1432">
        <f t="shared" si="1004"/>
        <v>1</v>
      </c>
      <c r="B1432">
        <f t="shared" si="1005"/>
        <v>1900</v>
      </c>
    </row>
    <row r="1433" spans="1:2" x14ac:dyDescent="0.25">
      <c r="A1433">
        <f t="shared" si="1004"/>
        <v>1</v>
      </c>
      <c r="B1433">
        <f t="shared" si="1005"/>
        <v>1900</v>
      </c>
    </row>
    <row r="1434" spans="1:2" x14ac:dyDescent="0.25">
      <c r="A1434">
        <f t="shared" si="1004"/>
        <v>1</v>
      </c>
      <c r="B1434">
        <f t="shared" si="1005"/>
        <v>1900</v>
      </c>
    </row>
    <row r="1435" spans="1:2" x14ac:dyDescent="0.25">
      <c r="A1435">
        <f t="shared" si="1004"/>
        <v>1</v>
      </c>
      <c r="B1435">
        <f t="shared" si="1005"/>
        <v>1900</v>
      </c>
    </row>
    <row r="1436" spans="1:2" x14ac:dyDescent="0.25">
      <c r="A1436">
        <f t="shared" si="1004"/>
        <v>1</v>
      </c>
      <c r="B1436">
        <f t="shared" si="1005"/>
        <v>1900</v>
      </c>
    </row>
    <row r="1437" spans="1:2" x14ac:dyDescent="0.25">
      <c r="A1437">
        <f t="shared" si="1004"/>
        <v>1</v>
      </c>
      <c r="B1437">
        <f t="shared" si="1005"/>
        <v>1900</v>
      </c>
    </row>
    <row r="1438" spans="1:2" x14ac:dyDescent="0.25">
      <c r="A1438">
        <f t="shared" si="1004"/>
        <v>1</v>
      </c>
      <c r="B1438">
        <f t="shared" si="1005"/>
        <v>1900</v>
      </c>
    </row>
    <row r="1439" spans="1:2" x14ac:dyDescent="0.25">
      <c r="A1439">
        <f t="shared" si="1004"/>
        <v>1</v>
      </c>
      <c r="B1439">
        <f t="shared" si="1005"/>
        <v>1900</v>
      </c>
    </row>
    <row r="1440" spans="1:2" x14ac:dyDescent="0.25">
      <c r="A1440">
        <f t="shared" si="1004"/>
        <v>1</v>
      </c>
      <c r="B1440">
        <f t="shared" si="1005"/>
        <v>1900</v>
      </c>
    </row>
    <row r="1441" spans="1:2" x14ac:dyDescent="0.25">
      <c r="A1441">
        <f t="shared" si="1004"/>
        <v>1</v>
      </c>
      <c r="B1441">
        <f t="shared" si="1005"/>
        <v>1900</v>
      </c>
    </row>
    <row r="1442" spans="1:2" x14ac:dyDescent="0.25">
      <c r="A1442">
        <f t="shared" si="1004"/>
        <v>1</v>
      </c>
      <c r="B1442">
        <f t="shared" si="1005"/>
        <v>1900</v>
      </c>
    </row>
    <row r="1443" spans="1:2" x14ac:dyDescent="0.25">
      <c r="A1443">
        <f t="shared" si="1004"/>
        <v>1</v>
      </c>
      <c r="B1443">
        <f t="shared" si="1005"/>
        <v>1900</v>
      </c>
    </row>
    <row r="1444" spans="1:2" x14ac:dyDescent="0.25">
      <c r="A1444">
        <f t="shared" si="1004"/>
        <v>1</v>
      </c>
      <c r="B1444">
        <f t="shared" si="1005"/>
        <v>1900</v>
      </c>
    </row>
    <row r="1445" spans="1:2" x14ac:dyDescent="0.25">
      <c r="A1445">
        <f t="shared" si="1004"/>
        <v>1</v>
      </c>
      <c r="B1445">
        <f t="shared" si="1005"/>
        <v>1900</v>
      </c>
    </row>
    <row r="1446" spans="1:2" x14ac:dyDescent="0.25">
      <c r="A1446">
        <f t="shared" si="1004"/>
        <v>1</v>
      </c>
      <c r="B1446">
        <f t="shared" si="1005"/>
        <v>1900</v>
      </c>
    </row>
    <row r="1447" spans="1:2" x14ac:dyDescent="0.25">
      <c r="A1447">
        <f t="shared" si="1004"/>
        <v>1</v>
      </c>
      <c r="B1447">
        <f t="shared" si="1005"/>
        <v>1900</v>
      </c>
    </row>
    <row r="1448" spans="1:2" x14ac:dyDescent="0.25">
      <c r="A1448">
        <f t="shared" si="1004"/>
        <v>1</v>
      </c>
      <c r="B1448">
        <f t="shared" si="1005"/>
        <v>1900</v>
      </c>
    </row>
    <row r="1449" spans="1:2" x14ac:dyDescent="0.25">
      <c r="A1449">
        <f t="shared" si="1004"/>
        <v>1</v>
      </c>
      <c r="B1449">
        <f t="shared" si="1005"/>
        <v>1900</v>
      </c>
    </row>
    <row r="1450" spans="1:2" x14ac:dyDescent="0.25">
      <c r="A1450">
        <f t="shared" si="1004"/>
        <v>1</v>
      </c>
      <c r="B1450">
        <f t="shared" si="1005"/>
        <v>1900</v>
      </c>
    </row>
    <row r="1451" spans="1:2" x14ac:dyDescent="0.25">
      <c r="A1451">
        <f t="shared" si="1004"/>
        <v>1</v>
      </c>
      <c r="B1451">
        <f t="shared" si="1005"/>
        <v>1900</v>
      </c>
    </row>
    <row r="1452" spans="1:2" x14ac:dyDescent="0.25">
      <c r="A1452">
        <f t="shared" si="1004"/>
        <v>1</v>
      </c>
      <c r="B1452">
        <f t="shared" si="1005"/>
        <v>1900</v>
      </c>
    </row>
    <row r="1453" spans="1:2" x14ac:dyDescent="0.25">
      <c r="A1453">
        <f t="shared" si="1004"/>
        <v>1</v>
      </c>
      <c r="B1453">
        <f t="shared" si="1005"/>
        <v>1900</v>
      </c>
    </row>
    <row r="1454" spans="1:2" x14ac:dyDescent="0.25">
      <c r="A1454">
        <f t="shared" si="1004"/>
        <v>1</v>
      </c>
      <c r="B1454">
        <f t="shared" si="1005"/>
        <v>1900</v>
      </c>
    </row>
    <row r="1455" spans="1:2" x14ac:dyDescent="0.25">
      <c r="A1455">
        <f t="shared" si="1004"/>
        <v>1</v>
      </c>
      <c r="B1455">
        <f t="shared" si="1005"/>
        <v>1900</v>
      </c>
    </row>
    <row r="1456" spans="1:2" x14ac:dyDescent="0.25">
      <c r="A1456">
        <f t="shared" si="1004"/>
        <v>1</v>
      </c>
      <c r="B1456">
        <f t="shared" si="1005"/>
        <v>1900</v>
      </c>
    </row>
    <row r="1457" spans="1:2" x14ac:dyDescent="0.25">
      <c r="A1457">
        <f t="shared" si="1004"/>
        <v>1</v>
      </c>
      <c r="B1457">
        <f t="shared" si="1005"/>
        <v>1900</v>
      </c>
    </row>
    <row r="1458" spans="1:2" x14ac:dyDescent="0.25">
      <c r="A1458">
        <f t="shared" si="1004"/>
        <v>1</v>
      </c>
      <c r="B1458">
        <f t="shared" si="1005"/>
        <v>1900</v>
      </c>
    </row>
    <row r="1459" spans="1:2" x14ac:dyDescent="0.25">
      <c r="A1459">
        <f t="shared" si="1004"/>
        <v>1</v>
      </c>
      <c r="B1459">
        <f t="shared" si="1005"/>
        <v>1900</v>
      </c>
    </row>
    <row r="1460" spans="1:2" x14ac:dyDescent="0.25">
      <c r="A1460">
        <f t="shared" si="1004"/>
        <v>1</v>
      </c>
      <c r="B1460">
        <f t="shared" si="1005"/>
        <v>1900</v>
      </c>
    </row>
    <row r="1461" spans="1:2" x14ac:dyDescent="0.25">
      <c r="A1461">
        <f t="shared" si="1004"/>
        <v>1</v>
      </c>
      <c r="B1461">
        <f t="shared" si="1005"/>
        <v>1900</v>
      </c>
    </row>
    <row r="1462" spans="1:2" x14ac:dyDescent="0.25">
      <c r="A1462">
        <f t="shared" si="1004"/>
        <v>1</v>
      </c>
      <c r="B1462">
        <f t="shared" si="1005"/>
        <v>1900</v>
      </c>
    </row>
    <row r="1463" spans="1:2" x14ac:dyDescent="0.25">
      <c r="A1463">
        <f t="shared" si="1004"/>
        <v>1</v>
      </c>
      <c r="B1463">
        <f t="shared" si="1005"/>
        <v>1900</v>
      </c>
    </row>
    <row r="1464" spans="1:2" x14ac:dyDescent="0.25">
      <c r="A1464">
        <f t="shared" si="1004"/>
        <v>1</v>
      </c>
      <c r="B1464">
        <f t="shared" si="1005"/>
        <v>1900</v>
      </c>
    </row>
    <row r="1465" spans="1:2" x14ac:dyDescent="0.25">
      <c r="A1465">
        <f t="shared" si="1004"/>
        <v>1</v>
      </c>
      <c r="B1465">
        <f t="shared" si="1005"/>
        <v>1900</v>
      </c>
    </row>
    <row r="1466" spans="1:2" x14ac:dyDescent="0.25">
      <c r="A1466">
        <f t="shared" si="1004"/>
        <v>1</v>
      </c>
      <c r="B1466">
        <f t="shared" si="1005"/>
        <v>1900</v>
      </c>
    </row>
    <row r="1467" spans="1:2" x14ac:dyDescent="0.25">
      <c r="A1467">
        <f t="shared" si="1004"/>
        <v>1</v>
      </c>
      <c r="B1467">
        <f t="shared" si="1005"/>
        <v>1900</v>
      </c>
    </row>
    <row r="1468" spans="1:2" x14ac:dyDescent="0.25">
      <c r="A1468">
        <f t="shared" si="1004"/>
        <v>1</v>
      </c>
      <c r="B1468">
        <f t="shared" si="1005"/>
        <v>1900</v>
      </c>
    </row>
    <row r="1469" spans="1:2" x14ac:dyDescent="0.25">
      <c r="A1469">
        <f t="shared" si="1004"/>
        <v>1</v>
      </c>
      <c r="B1469">
        <f t="shared" si="1005"/>
        <v>1900</v>
      </c>
    </row>
    <row r="1470" spans="1:2" x14ac:dyDescent="0.25">
      <c r="A1470">
        <f t="shared" si="1004"/>
        <v>1</v>
      </c>
      <c r="B1470">
        <f t="shared" si="1005"/>
        <v>1900</v>
      </c>
    </row>
    <row r="1471" spans="1:2" x14ac:dyDescent="0.25">
      <c r="A1471">
        <f t="shared" si="1004"/>
        <v>1</v>
      </c>
      <c r="B1471">
        <f t="shared" si="1005"/>
        <v>1900</v>
      </c>
    </row>
    <row r="1472" spans="1:2" x14ac:dyDescent="0.25">
      <c r="A1472">
        <f t="shared" si="1004"/>
        <v>1</v>
      </c>
      <c r="B1472">
        <f t="shared" si="1005"/>
        <v>1900</v>
      </c>
    </row>
    <row r="1473" spans="1:2" x14ac:dyDescent="0.25">
      <c r="A1473">
        <f t="shared" si="1004"/>
        <v>1</v>
      </c>
      <c r="B1473">
        <f t="shared" si="1005"/>
        <v>1900</v>
      </c>
    </row>
    <row r="1474" spans="1:2" x14ac:dyDescent="0.25">
      <c r="A1474">
        <f t="shared" si="1004"/>
        <v>1</v>
      </c>
      <c r="B1474">
        <f t="shared" si="1005"/>
        <v>1900</v>
      </c>
    </row>
    <row r="1475" spans="1:2" x14ac:dyDescent="0.25">
      <c r="A1475">
        <f t="shared" si="1004"/>
        <v>1</v>
      </c>
      <c r="B1475">
        <f t="shared" si="1005"/>
        <v>1900</v>
      </c>
    </row>
    <row r="1476" spans="1:2" x14ac:dyDescent="0.25">
      <c r="A1476">
        <f t="shared" si="1004"/>
        <v>1</v>
      </c>
      <c r="B1476">
        <f t="shared" si="1005"/>
        <v>1900</v>
      </c>
    </row>
    <row r="1477" spans="1:2" x14ac:dyDescent="0.25">
      <c r="A1477">
        <f t="shared" si="1004"/>
        <v>1</v>
      </c>
      <c r="B1477">
        <f t="shared" si="1005"/>
        <v>1900</v>
      </c>
    </row>
    <row r="1478" spans="1:2" x14ac:dyDescent="0.25">
      <c r="A1478">
        <f t="shared" si="1004"/>
        <v>1</v>
      </c>
      <c r="B1478">
        <f t="shared" si="1005"/>
        <v>1900</v>
      </c>
    </row>
    <row r="1479" spans="1:2" x14ac:dyDescent="0.25">
      <c r="A1479">
        <f t="shared" si="1004"/>
        <v>1</v>
      </c>
      <c r="B1479">
        <f t="shared" si="1005"/>
        <v>1900</v>
      </c>
    </row>
    <row r="1480" spans="1:2" x14ac:dyDescent="0.25">
      <c r="A1480">
        <f t="shared" si="1004"/>
        <v>1</v>
      </c>
      <c r="B1480">
        <f t="shared" si="1005"/>
        <v>1900</v>
      </c>
    </row>
    <row r="1481" spans="1:2" x14ac:dyDescent="0.25">
      <c r="A1481">
        <f t="shared" si="1004"/>
        <v>1</v>
      </c>
      <c r="B1481">
        <f t="shared" si="1005"/>
        <v>1900</v>
      </c>
    </row>
    <row r="1482" spans="1:2" x14ac:dyDescent="0.25">
      <c r="A1482">
        <f t="shared" si="1004"/>
        <v>1</v>
      </c>
      <c r="B1482">
        <f t="shared" si="1005"/>
        <v>1900</v>
      </c>
    </row>
    <row r="1483" spans="1:2" x14ac:dyDescent="0.25">
      <c r="A1483">
        <f t="shared" si="1004"/>
        <v>1</v>
      </c>
      <c r="B1483">
        <f t="shared" si="1005"/>
        <v>1900</v>
      </c>
    </row>
    <row r="1484" spans="1:2" x14ac:dyDescent="0.25">
      <c r="A1484">
        <f t="shared" ref="A1484:A1547" si="1006">MONTH(C1484)</f>
        <v>1</v>
      </c>
      <c r="B1484">
        <f t="shared" ref="B1484:B1547" si="1007">YEAR(C1484)</f>
        <v>1900</v>
      </c>
    </row>
    <row r="1485" spans="1:2" x14ac:dyDescent="0.25">
      <c r="A1485">
        <f t="shared" si="1006"/>
        <v>1</v>
      </c>
      <c r="B1485">
        <f t="shared" si="1007"/>
        <v>1900</v>
      </c>
    </row>
    <row r="1486" spans="1:2" x14ac:dyDescent="0.25">
      <c r="A1486">
        <f t="shared" si="1006"/>
        <v>1</v>
      </c>
      <c r="B1486">
        <f t="shared" si="1007"/>
        <v>1900</v>
      </c>
    </row>
    <row r="1487" spans="1:2" x14ac:dyDescent="0.25">
      <c r="A1487">
        <f t="shared" si="1006"/>
        <v>1</v>
      </c>
      <c r="B1487">
        <f t="shared" si="1007"/>
        <v>1900</v>
      </c>
    </row>
    <row r="1488" spans="1:2" x14ac:dyDescent="0.25">
      <c r="A1488">
        <f t="shared" si="1006"/>
        <v>1</v>
      </c>
      <c r="B1488">
        <f t="shared" si="1007"/>
        <v>1900</v>
      </c>
    </row>
    <row r="1489" spans="1:2" x14ac:dyDescent="0.25">
      <c r="A1489">
        <f t="shared" si="1006"/>
        <v>1</v>
      </c>
      <c r="B1489">
        <f t="shared" si="1007"/>
        <v>1900</v>
      </c>
    </row>
    <row r="1490" spans="1:2" x14ac:dyDescent="0.25">
      <c r="A1490">
        <f t="shared" si="1006"/>
        <v>1</v>
      </c>
      <c r="B1490">
        <f t="shared" si="1007"/>
        <v>1900</v>
      </c>
    </row>
    <row r="1491" spans="1:2" x14ac:dyDescent="0.25">
      <c r="A1491">
        <f t="shared" si="1006"/>
        <v>1</v>
      </c>
      <c r="B1491">
        <f t="shared" si="1007"/>
        <v>1900</v>
      </c>
    </row>
    <row r="1492" spans="1:2" x14ac:dyDescent="0.25">
      <c r="A1492">
        <f t="shared" si="1006"/>
        <v>1</v>
      </c>
      <c r="B1492">
        <f t="shared" si="1007"/>
        <v>1900</v>
      </c>
    </row>
    <row r="1493" spans="1:2" x14ac:dyDescent="0.25">
      <c r="A1493">
        <f t="shared" si="1006"/>
        <v>1</v>
      </c>
      <c r="B1493">
        <f t="shared" si="1007"/>
        <v>1900</v>
      </c>
    </row>
    <row r="1494" spans="1:2" x14ac:dyDescent="0.25">
      <c r="A1494">
        <f t="shared" si="1006"/>
        <v>1</v>
      </c>
      <c r="B1494">
        <f t="shared" si="1007"/>
        <v>1900</v>
      </c>
    </row>
    <row r="1495" spans="1:2" x14ac:dyDescent="0.25">
      <c r="A1495">
        <f t="shared" si="1006"/>
        <v>1</v>
      </c>
      <c r="B1495">
        <f t="shared" si="1007"/>
        <v>1900</v>
      </c>
    </row>
    <row r="1496" spans="1:2" x14ac:dyDescent="0.25">
      <c r="A1496">
        <f t="shared" si="1006"/>
        <v>1</v>
      </c>
      <c r="B1496">
        <f t="shared" si="1007"/>
        <v>1900</v>
      </c>
    </row>
    <row r="1497" spans="1:2" x14ac:dyDescent="0.25">
      <c r="A1497">
        <f t="shared" si="1006"/>
        <v>1</v>
      </c>
      <c r="B1497">
        <f t="shared" si="1007"/>
        <v>1900</v>
      </c>
    </row>
    <row r="1498" spans="1:2" x14ac:dyDescent="0.25">
      <c r="A1498">
        <f t="shared" si="1006"/>
        <v>1</v>
      </c>
      <c r="B1498">
        <f t="shared" si="1007"/>
        <v>1900</v>
      </c>
    </row>
    <row r="1499" spans="1:2" x14ac:dyDescent="0.25">
      <c r="A1499">
        <f t="shared" si="1006"/>
        <v>1</v>
      </c>
      <c r="B1499">
        <f t="shared" si="1007"/>
        <v>1900</v>
      </c>
    </row>
    <row r="1500" spans="1:2" x14ac:dyDescent="0.25">
      <c r="A1500">
        <f t="shared" si="1006"/>
        <v>1</v>
      </c>
      <c r="B1500">
        <f t="shared" si="1007"/>
        <v>1900</v>
      </c>
    </row>
    <row r="1501" spans="1:2" x14ac:dyDescent="0.25">
      <c r="A1501">
        <f t="shared" si="1006"/>
        <v>1</v>
      </c>
      <c r="B1501">
        <f t="shared" si="1007"/>
        <v>1900</v>
      </c>
    </row>
    <row r="1502" spans="1:2" x14ac:dyDescent="0.25">
      <c r="A1502">
        <f t="shared" si="1006"/>
        <v>1</v>
      </c>
      <c r="B1502">
        <f t="shared" si="1007"/>
        <v>1900</v>
      </c>
    </row>
    <row r="1503" spans="1:2" x14ac:dyDescent="0.25">
      <c r="A1503">
        <f t="shared" si="1006"/>
        <v>1</v>
      </c>
      <c r="B1503">
        <f t="shared" si="1007"/>
        <v>1900</v>
      </c>
    </row>
    <row r="1504" spans="1:2" x14ac:dyDescent="0.25">
      <c r="A1504">
        <f t="shared" si="1006"/>
        <v>1</v>
      </c>
      <c r="B1504">
        <f t="shared" si="1007"/>
        <v>1900</v>
      </c>
    </row>
    <row r="1505" spans="1:2" x14ac:dyDescent="0.25">
      <c r="A1505">
        <f t="shared" si="1006"/>
        <v>1</v>
      </c>
      <c r="B1505">
        <f t="shared" si="1007"/>
        <v>1900</v>
      </c>
    </row>
    <row r="1506" spans="1:2" x14ac:dyDescent="0.25">
      <c r="A1506">
        <f t="shared" si="1006"/>
        <v>1</v>
      </c>
      <c r="B1506">
        <f t="shared" si="1007"/>
        <v>1900</v>
      </c>
    </row>
    <row r="1507" spans="1:2" x14ac:dyDescent="0.25">
      <c r="A1507">
        <f t="shared" si="1006"/>
        <v>1</v>
      </c>
      <c r="B1507">
        <f t="shared" si="1007"/>
        <v>1900</v>
      </c>
    </row>
    <row r="1508" spans="1:2" x14ac:dyDescent="0.25">
      <c r="A1508">
        <f t="shared" si="1006"/>
        <v>1</v>
      </c>
      <c r="B1508">
        <f t="shared" si="1007"/>
        <v>1900</v>
      </c>
    </row>
    <row r="1509" spans="1:2" x14ac:dyDescent="0.25">
      <c r="A1509">
        <f t="shared" si="1006"/>
        <v>1</v>
      </c>
      <c r="B1509">
        <f t="shared" si="1007"/>
        <v>1900</v>
      </c>
    </row>
    <row r="1510" spans="1:2" x14ac:dyDescent="0.25">
      <c r="A1510">
        <f t="shared" si="1006"/>
        <v>1</v>
      </c>
      <c r="B1510">
        <f t="shared" si="1007"/>
        <v>1900</v>
      </c>
    </row>
    <row r="1511" spans="1:2" x14ac:dyDescent="0.25">
      <c r="A1511">
        <f t="shared" si="1006"/>
        <v>1</v>
      </c>
      <c r="B1511">
        <f t="shared" si="1007"/>
        <v>1900</v>
      </c>
    </row>
    <row r="1512" spans="1:2" x14ac:dyDescent="0.25">
      <c r="A1512">
        <f t="shared" si="1006"/>
        <v>1</v>
      </c>
      <c r="B1512">
        <f t="shared" si="1007"/>
        <v>1900</v>
      </c>
    </row>
    <row r="1513" spans="1:2" x14ac:dyDescent="0.25">
      <c r="A1513">
        <f t="shared" si="1006"/>
        <v>1</v>
      </c>
      <c r="B1513">
        <f t="shared" si="1007"/>
        <v>1900</v>
      </c>
    </row>
    <row r="1514" spans="1:2" x14ac:dyDescent="0.25">
      <c r="A1514">
        <f t="shared" si="1006"/>
        <v>1</v>
      </c>
      <c r="B1514">
        <f t="shared" si="1007"/>
        <v>1900</v>
      </c>
    </row>
    <row r="1515" spans="1:2" x14ac:dyDescent="0.25">
      <c r="A1515">
        <f t="shared" si="1006"/>
        <v>1</v>
      </c>
      <c r="B1515">
        <f t="shared" si="1007"/>
        <v>1900</v>
      </c>
    </row>
    <row r="1516" spans="1:2" x14ac:dyDescent="0.25">
      <c r="A1516">
        <f t="shared" si="1006"/>
        <v>1</v>
      </c>
      <c r="B1516">
        <f t="shared" si="1007"/>
        <v>1900</v>
      </c>
    </row>
    <row r="1517" spans="1:2" x14ac:dyDescent="0.25">
      <c r="A1517">
        <f t="shared" si="1006"/>
        <v>1</v>
      </c>
      <c r="B1517">
        <f t="shared" si="1007"/>
        <v>1900</v>
      </c>
    </row>
    <row r="1518" spans="1:2" x14ac:dyDescent="0.25">
      <c r="A1518">
        <f t="shared" si="1006"/>
        <v>1</v>
      </c>
      <c r="B1518">
        <f t="shared" si="1007"/>
        <v>1900</v>
      </c>
    </row>
    <row r="1519" spans="1:2" x14ac:dyDescent="0.25">
      <c r="A1519">
        <f t="shared" si="1006"/>
        <v>1</v>
      </c>
      <c r="B1519">
        <f t="shared" si="1007"/>
        <v>1900</v>
      </c>
    </row>
    <row r="1520" spans="1:2" x14ac:dyDescent="0.25">
      <c r="A1520">
        <f t="shared" si="1006"/>
        <v>1</v>
      </c>
      <c r="B1520">
        <f t="shared" si="1007"/>
        <v>1900</v>
      </c>
    </row>
    <row r="1521" spans="1:2" x14ac:dyDescent="0.25">
      <c r="A1521">
        <f t="shared" si="1006"/>
        <v>1</v>
      </c>
      <c r="B1521">
        <f t="shared" si="1007"/>
        <v>1900</v>
      </c>
    </row>
    <row r="1522" spans="1:2" x14ac:dyDescent="0.25">
      <c r="A1522">
        <f t="shared" si="1006"/>
        <v>1</v>
      </c>
      <c r="B1522">
        <f t="shared" si="1007"/>
        <v>1900</v>
      </c>
    </row>
    <row r="1523" spans="1:2" x14ac:dyDescent="0.25">
      <c r="A1523">
        <f t="shared" si="1006"/>
        <v>1</v>
      </c>
      <c r="B1523">
        <f t="shared" si="1007"/>
        <v>1900</v>
      </c>
    </row>
    <row r="1524" spans="1:2" x14ac:dyDescent="0.25">
      <c r="A1524">
        <f t="shared" si="1006"/>
        <v>1</v>
      </c>
      <c r="B1524">
        <f t="shared" si="1007"/>
        <v>1900</v>
      </c>
    </row>
    <row r="1525" spans="1:2" x14ac:dyDescent="0.25">
      <c r="A1525">
        <f t="shared" si="1006"/>
        <v>1</v>
      </c>
      <c r="B1525">
        <f t="shared" si="1007"/>
        <v>1900</v>
      </c>
    </row>
    <row r="1526" spans="1:2" x14ac:dyDescent="0.25">
      <c r="A1526">
        <f t="shared" si="1006"/>
        <v>1</v>
      </c>
      <c r="B1526">
        <f t="shared" si="1007"/>
        <v>1900</v>
      </c>
    </row>
    <row r="1527" spans="1:2" x14ac:dyDescent="0.25">
      <c r="A1527">
        <f t="shared" si="1006"/>
        <v>1</v>
      </c>
      <c r="B1527">
        <f t="shared" si="1007"/>
        <v>1900</v>
      </c>
    </row>
    <row r="1528" spans="1:2" x14ac:dyDescent="0.25">
      <c r="A1528">
        <f t="shared" si="1006"/>
        <v>1</v>
      </c>
      <c r="B1528">
        <f t="shared" si="1007"/>
        <v>1900</v>
      </c>
    </row>
    <row r="1529" spans="1:2" x14ac:dyDescent="0.25">
      <c r="A1529">
        <f t="shared" si="1006"/>
        <v>1</v>
      </c>
      <c r="B1529">
        <f t="shared" si="1007"/>
        <v>1900</v>
      </c>
    </row>
    <row r="1530" spans="1:2" x14ac:dyDescent="0.25">
      <c r="A1530">
        <f t="shared" si="1006"/>
        <v>1</v>
      </c>
      <c r="B1530">
        <f t="shared" si="1007"/>
        <v>1900</v>
      </c>
    </row>
    <row r="1531" spans="1:2" x14ac:dyDescent="0.25">
      <c r="A1531">
        <f t="shared" si="1006"/>
        <v>1</v>
      </c>
      <c r="B1531">
        <f t="shared" si="1007"/>
        <v>1900</v>
      </c>
    </row>
    <row r="1532" spans="1:2" x14ac:dyDescent="0.25">
      <c r="A1532">
        <f t="shared" si="1006"/>
        <v>1</v>
      </c>
      <c r="B1532">
        <f t="shared" si="1007"/>
        <v>1900</v>
      </c>
    </row>
    <row r="1533" spans="1:2" x14ac:dyDescent="0.25">
      <c r="A1533">
        <f t="shared" si="1006"/>
        <v>1</v>
      </c>
      <c r="B1533">
        <f t="shared" si="1007"/>
        <v>1900</v>
      </c>
    </row>
    <row r="1534" spans="1:2" x14ac:dyDescent="0.25">
      <c r="A1534">
        <f t="shared" si="1006"/>
        <v>1</v>
      </c>
      <c r="B1534">
        <f t="shared" si="1007"/>
        <v>1900</v>
      </c>
    </row>
    <row r="1535" spans="1:2" x14ac:dyDescent="0.25">
      <c r="A1535">
        <f t="shared" si="1006"/>
        <v>1</v>
      </c>
      <c r="B1535">
        <f t="shared" si="1007"/>
        <v>1900</v>
      </c>
    </row>
    <row r="1536" spans="1:2" x14ac:dyDescent="0.25">
      <c r="A1536">
        <f t="shared" si="1006"/>
        <v>1</v>
      </c>
      <c r="B1536">
        <f t="shared" si="1007"/>
        <v>1900</v>
      </c>
    </row>
    <row r="1537" spans="1:2" x14ac:dyDescent="0.25">
      <c r="A1537">
        <f t="shared" si="1006"/>
        <v>1</v>
      </c>
      <c r="B1537">
        <f t="shared" si="1007"/>
        <v>1900</v>
      </c>
    </row>
    <row r="1538" spans="1:2" x14ac:dyDescent="0.25">
      <c r="A1538">
        <f t="shared" si="1006"/>
        <v>1</v>
      </c>
      <c r="B1538">
        <f t="shared" si="1007"/>
        <v>1900</v>
      </c>
    </row>
    <row r="1539" spans="1:2" x14ac:dyDescent="0.25">
      <c r="A1539">
        <f t="shared" si="1006"/>
        <v>1</v>
      </c>
      <c r="B1539">
        <f t="shared" si="1007"/>
        <v>1900</v>
      </c>
    </row>
    <row r="1540" spans="1:2" x14ac:dyDescent="0.25">
      <c r="A1540">
        <f t="shared" si="1006"/>
        <v>1</v>
      </c>
      <c r="B1540">
        <f t="shared" si="1007"/>
        <v>1900</v>
      </c>
    </row>
    <row r="1541" spans="1:2" x14ac:dyDescent="0.25">
      <c r="A1541">
        <f t="shared" si="1006"/>
        <v>1</v>
      </c>
      <c r="B1541">
        <f t="shared" si="1007"/>
        <v>1900</v>
      </c>
    </row>
    <row r="1542" spans="1:2" x14ac:dyDescent="0.25">
      <c r="A1542">
        <f t="shared" si="1006"/>
        <v>1</v>
      </c>
      <c r="B1542">
        <f t="shared" si="1007"/>
        <v>1900</v>
      </c>
    </row>
    <row r="1543" spans="1:2" x14ac:dyDescent="0.25">
      <c r="A1543">
        <f t="shared" si="1006"/>
        <v>1</v>
      </c>
      <c r="B1543">
        <f t="shared" si="1007"/>
        <v>1900</v>
      </c>
    </row>
    <row r="1544" spans="1:2" x14ac:dyDescent="0.25">
      <c r="A1544">
        <f t="shared" si="1006"/>
        <v>1</v>
      </c>
      <c r="B1544">
        <f t="shared" si="1007"/>
        <v>1900</v>
      </c>
    </row>
    <row r="1545" spans="1:2" x14ac:dyDescent="0.25">
      <c r="A1545">
        <f t="shared" si="1006"/>
        <v>1</v>
      </c>
      <c r="B1545">
        <f t="shared" si="1007"/>
        <v>1900</v>
      </c>
    </row>
    <row r="1546" spans="1:2" x14ac:dyDescent="0.25">
      <c r="A1546">
        <f t="shared" si="1006"/>
        <v>1</v>
      </c>
      <c r="B1546">
        <f t="shared" si="1007"/>
        <v>1900</v>
      </c>
    </row>
    <row r="1547" spans="1:2" x14ac:dyDescent="0.25">
      <c r="A1547">
        <f t="shared" si="1006"/>
        <v>1</v>
      </c>
      <c r="B1547">
        <f t="shared" si="1007"/>
        <v>1900</v>
      </c>
    </row>
    <row r="1548" spans="1:2" x14ac:dyDescent="0.25">
      <c r="A1548">
        <f t="shared" ref="A1548:A1611" si="1008">MONTH(C1548)</f>
        <v>1</v>
      </c>
      <c r="B1548">
        <f t="shared" ref="B1548:B1611" si="1009">YEAR(C1548)</f>
        <v>1900</v>
      </c>
    </row>
    <row r="1549" spans="1:2" x14ac:dyDescent="0.25">
      <c r="A1549">
        <f t="shared" si="1008"/>
        <v>1</v>
      </c>
      <c r="B1549">
        <f t="shared" si="1009"/>
        <v>1900</v>
      </c>
    </row>
    <row r="1550" spans="1:2" x14ac:dyDescent="0.25">
      <c r="A1550">
        <f t="shared" si="1008"/>
        <v>1</v>
      </c>
      <c r="B1550">
        <f t="shared" si="1009"/>
        <v>1900</v>
      </c>
    </row>
    <row r="1551" spans="1:2" x14ac:dyDescent="0.25">
      <c r="A1551">
        <f t="shared" si="1008"/>
        <v>1</v>
      </c>
      <c r="B1551">
        <f t="shared" si="1009"/>
        <v>1900</v>
      </c>
    </row>
    <row r="1552" spans="1:2" x14ac:dyDescent="0.25">
      <c r="A1552">
        <f t="shared" si="1008"/>
        <v>1</v>
      </c>
      <c r="B1552">
        <f t="shared" si="1009"/>
        <v>1900</v>
      </c>
    </row>
    <row r="1553" spans="1:2" x14ac:dyDescent="0.25">
      <c r="A1553">
        <f t="shared" si="1008"/>
        <v>1</v>
      </c>
      <c r="B1553">
        <f t="shared" si="1009"/>
        <v>1900</v>
      </c>
    </row>
    <row r="1554" spans="1:2" x14ac:dyDescent="0.25">
      <c r="A1554">
        <f t="shared" si="1008"/>
        <v>1</v>
      </c>
      <c r="B1554">
        <f t="shared" si="1009"/>
        <v>1900</v>
      </c>
    </row>
    <row r="1555" spans="1:2" x14ac:dyDescent="0.25">
      <c r="A1555">
        <f t="shared" si="1008"/>
        <v>1</v>
      </c>
      <c r="B1555">
        <f t="shared" si="1009"/>
        <v>1900</v>
      </c>
    </row>
    <row r="1556" spans="1:2" x14ac:dyDescent="0.25">
      <c r="A1556">
        <f t="shared" si="1008"/>
        <v>1</v>
      </c>
      <c r="B1556">
        <f t="shared" si="1009"/>
        <v>1900</v>
      </c>
    </row>
    <row r="1557" spans="1:2" x14ac:dyDescent="0.25">
      <c r="A1557">
        <f t="shared" si="1008"/>
        <v>1</v>
      </c>
      <c r="B1557">
        <f t="shared" si="1009"/>
        <v>1900</v>
      </c>
    </row>
    <row r="1558" spans="1:2" x14ac:dyDescent="0.25">
      <c r="A1558">
        <f t="shared" si="1008"/>
        <v>1</v>
      </c>
      <c r="B1558">
        <f t="shared" si="1009"/>
        <v>1900</v>
      </c>
    </row>
    <row r="1559" spans="1:2" x14ac:dyDescent="0.25">
      <c r="A1559">
        <f t="shared" si="1008"/>
        <v>1</v>
      </c>
      <c r="B1559">
        <f t="shared" si="1009"/>
        <v>1900</v>
      </c>
    </row>
    <row r="1560" spans="1:2" x14ac:dyDescent="0.25">
      <c r="A1560">
        <f t="shared" si="1008"/>
        <v>1</v>
      </c>
      <c r="B1560">
        <f t="shared" si="1009"/>
        <v>1900</v>
      </c>
    </row>
    <row r="1561" spans="1:2" x14ac:dyDescent="0.25">
      <c r="A1561">
        <f t="shared" si="1008"/>
        <v>1</v>
      </c>
      <c r="B1561">
        <f t="shared" si="1009"/>
        <v>1900</v>
      </c>
    </row>
    <row r="1562" spans="1:2" x14ac:dyDescent="0.25">
      <c r="A1562">
        <f t="shared" si="1008"/>
        <v>1</v>
      </c>
      <c r="B1562">
        <f t="shared" si="1009"/>
        <v>1900</v>
      </c>
    </row>
    <row r="1563" spans="1:2" x14ac:dyDescent="0.25">
      <c r="A1563">
        <f t="shared" si="1008"/>
        <v>1</v>
      </c>
      <c r="B1563">
        <f t="shared" si="1009"/>
        <v>1900</v>
      </c>
    </row>
    <row r="1564" spans="1:2" x14ac:dyDescent="0.25">
      <c r="A1564">
        <f t="shared" si="1008"/>
        <v>1</v>
      </c>
      <c r="B1564">
        <f t="shared" si="1009"/>
        <v>1900</v>
      </c>
    </row>
    <row r="1565" spans="1:2" x14ac:dyDescent="0.25">
      <c r="A1565">
        <f t="shared" si="1008"/>
        <v>1</v>
      </c>
      <c r="B1565">
        <f t="shared" si="1009"/>
        <v>1900</v>
      </c>
    </row>
    <row r="1566" spans="1:2" x14ac:dyDescent="0.25">
      <c r="A1566">
        <f t="shared" si="1008"/>
        <v>1</v>
      </c>
      <c r="B1566">
        <f t="shared" si="1009"/>
        <v>1900</v>
      </c>
    </row>
    <row r="1567" spans="1:2" x14ac:dyDescent="0.25">
      <c r="A1567">
        <f t="shared" si="1008"/>
        <v>1</v>
      </c>
      <c r="B1567">
        <f t="shared" si="1009"/>
        <v>1900</v>
      </c>
    </row>
    <row r="1568" spans="1:2" x14ac:dyDescent="0.25">
      <c r="A1568">
        <f t="shared" si="1008"/>
        <v>1</v>
      </c>
      <c r="B1568">
        <f t="shared" si="1009"/>
        <v>1900</v>
      </c>
    </row>
    <row r="1569" spans="1:2" x14ac:dyDescent="0.25">
      <c r="A1569">
        <f t="shared" si="1008"/>
        <v>1</v>
      </c>
      <c r="B1569">
        <f t="shared" si="1009"/>
        <v>1900</v>
      </c>
    </row>
    <row r="1570" spans="1:2" x14ac:dyDescent="0.25">
      <c r="A1570">
        <f t="shared" si="1008"/>
        <v>1</v>
      </c>
      <c r="B1570">
        <f t="shared" si="1009"/>
        <v>1900</v>
      </c>
    </row>
    <row r="1571" spans="1:2" x14ac:dyDescent="0.25">
      <c r="A1571">
        <f t="shared" si="1008"/>
        <v>1</v>
      </c>
      <c r="B1571">
        <f t="shared" si="1009"/>
        <v>1900</v>
      </c>
    </row>
    <row r="1572" spans="1:2" x14ac:dyDescent="0.25">
      <c r="A1572">
        <f t="shared" si="1008"/>
        <v>1</v>
      </c>
      <c r="B1572">
        <f t="shared" si="1009"/>
        <v>1900</v>
      </c>
    </row>
    <row r="1573" spans="1:2" x14ac:dyDescent="0.25">
      <c r="A1573">
        <f t="shared" si="1008"/>
        <v>1</v>
      </c>
      <c r="B1573">
        <f t="shared" si="1009"/>
        <v>1900</v>
      </c>
    </row>
    <row r="1574" spans="1:2" x14ac:dyDescent="0.25">
      <c r="A1574">
        <f t="shared" si="1008"/>
        <v>1</v>
      </c>
      <c r="B1574">
        <f t="shared" si="1009"/>
        <v>1900</v>
      </c>
    </row>
    <row r="1575" spans="1:2" x14ac:dyDescent="0.25">
      <c r="A1575">
        <f t="shared" si="1008"/>
        <v>1</v>
      </c>
      <c r="B1575">
        <f t="shared" si="1009"/>
        <v>1900</v>
      </c>
    </row>
    <row r="1576" spans="1:2" x14ac:dyDescent="0.25">
      <c r="A1576">
        <f t="shared" si="1008"/>
        <v>1</v>
      </c>
      <c r="B1576">
        <f t="shared" si="1009"/>
        <v>1900</v>
      </c>
    </row>
    <row r="1577" spans="1:2" x14ac:dyDescent="0.25">
      <c r="A1577">
        <f t="shared" si="1008"/>
        <v>1</v>
      </c>
      <c r="B1577">
        <f t="shared" si="1009"/>
        <v>1900</v>
      </c>
    </row>
    <row r="1578" spans="1:2" x14ac:dyDescent="0.25">
      <c r="A1578">
        <f t="shared" si="1008"/>
        <v>1</v>
      </c>
      <c r="B1578">
        <f t="shared" si="1009"/>
        <v>1900</v>
      </c>
    </row>
    <row r="1579" spans="1:2" x14ac:dyDescent="0.25">
      <c r="A1579">
        <f t="shared" si="1008"/>
        <v>1</v>
      </c>
      <c r="B1579">
        <f t="shared" si="1009"/>
        <v>1900</v>
      </c>
    </row>
    <row r="1580" spans="1:2" x14ac:dyDescent="0.25">
      <c r="A1580">
        <f t="shared" si="1008"/>
        <v>1</v>
      </c>
      <c r="B1580">
        <f t="shared" si="1009"/>
        <v>1900</v>
      </c>
    </row>
    <row r="1581" spans="1:2" x14ac:dyDescent="0.25">
      <c r="A1581">
        <f t="shared" si="1008"/>
        <v>1</v>
      </c>
      <c r="B1581">
        <f t="shared" si="1009"/>
        <v>1900</v>
      </c>
    </row>
    <row r="1582" spans="1:2" x14ac:dyDescent="0.25">
      <c r="A1582">
        <f t="shared" si="1008"/>
        <v>1</v>
      </c>
      <c r="B1582">
        <f t="shared" si="1009"/>
        <v>1900</v>
      </c>
    </row>
    <row r="1583" spans="1:2" x14ac:dyDescent="0.25">
      <c r="A1583">
        <f t="shared" si="1008"/>
        <v>1</v>
      </c>
      <c r="B1583">
        <f t="shared" si="1009"/>
        <v>1900</v>
      </c>
    </row>
    <row r="1584" spans="1:2" x14ac:dyDescent="0.25">
      <c r="A1584">
        <f t="shared" si="1008"/>
        <v>1</v>
      </c>
      <c r="B1584">
        <f t="shared" si="1009"/>
        <v>1900</v>
      </c>
    </row>
    <row r="1585" spans="1:2" x14ac:dyDescent="0.25">
      <c r="A1585">
        <f t="shared" si="1008"/>
        <v>1</v>
      </c>
      <c r="B1585">
        <f t="shared" si="1009"/>
        <v>1900</v>
      </c>
    </row>
    <row r="1586" spans="1:2" x14ac:dyDescent="0.25">
      <c r="A1586">
        <f t="shared" si="1008"/>
        <v>1</v>
      </c>
      <c r="B1586">
        <f t="shared" si="1009"/>
        <v>1900</v>
      </c>
    </row>
    <row r="1587" spans="1:2" x14ac:dyDescent="0.25">
      <c r="A1587">
        <f t="shared" si="1008"/>
        <v>1</v>
      </c>
      <c r="B1587">
        <f t="shared" si="1009"/>
        <v>1900</v>
      </c>
    </row>
    <row r="1588" spans="1:2" x14ac:dyDescent="0.25">
      <c r="A1588">
        <f t="shared" si="1008"/>
        <v>1</v>
      </c>
      <c r="B1588">
        <f t="shared" si="1009"/>
        <v>1900</v>
      </c>
    </row>
    <row r="1589" spans="1:2" x14ac:dyDescent="0.25">
      <c r="A1589">
        <f t="shared" si="1008"/>
        <v>1</v>
      </c>
      <c r="B1589">
        <f t="shared" si="1009"/>
        <v>1900</v>
      </c>
    </row>
    <row r="1590" spans="1:2" x14ac:dyDescent="0.25">
      <c r="A1590">
        <f t="shared" si="1008"/>
        <v>1</v>
      </c>
      <c r="B1590">
        <f t="shared" si="1009"/>
        <v>1900</v>
      </c>
    </row>
    <row r="1591" spans="1:2" x14ac:dyDescent="0.25">
      <c r="A1591">
        <f t="shared" si="1008"/>
        <v>1</v>
      </c>
      <c r="B1591">
        <f t="shared" si="1009"/>
        <v>1900</v>
      </c>
    </row>
    <row r="1592" spans="1:2" x14ac:dyDescent="0.25">
      <c r="A1592">
        <f t="shared" si="1008"/>
        <v>1</v>
      </c>
      <c r="B1592">
        <f t="shared" si="1009"/>
        <v>1900</v>
      </c>
    </row>
    <row r="1593" spans="1:2" x14ac:dyDescent="0.25">
      <c r="A1593">
        <f t="shared" si="1008"/>
        <v>1</v>
      </c>
      <c r="B1593">
        <f t="shared" si="1009"/>
        <v>1900</v>
      </c>
    </row>
    <row r="1594" spans="1:2" x14ac:dyDescent="0.25">
      <c r="A1594">
        <f t="shared" si="1008"/>
        <v>1</v>
      </c>
      <c r="B1594">
        <f t="shared" si="1009"/>
        <v>1900</v>
      </c>
    </row>
    <row r="1595" spans="1:2" x14ac:dyDescent="0.25">
      <c r="A1595">
        <f t="shared" si="1008"/>
        <v>1</v>
      </c>
      <c r="B1595">
        <f t="shared" si="1009"/>
        <v>1900</v>
      </c>
    </row>
    <row r="1596" spans="1:2" x14ac:dyDescent="0.25">
      <c r="A1596">
        <f t="shared" si="1008"/>
        <v>1</v>
      </c>
      <c r="B1596">
        <f t="shared" si="1009"/>
        <v>1900</v>
      </c>
    </row>
    <row r="1597" spans="1:2" x14ac:dyDescent="0.25">
      <c r="A1597">
        <f t="shared" si="1008"/>
        <v>1</v>
      </c>
      <c r="B1597">
        <f t="shared" si="1009"/>
        <v>1900</v>
      </c>
    </row>
    <row r="1598" spans="1:2" x14ac:dyDescent="0.25">
      <c r="A1598">
        <f t="shared" si="1008"/>
        <v>1</v>
      </c>
      <c r="B1598">
        <f t="shared" si="1009"/>
        <v>1900</v>
      </c>
    </row>
    <row r="1599" spans="1:2" x14ac:dyDescent="0.25">
      <c r="A1599">
        <f t="shared" si="1008"/>
        <v>1</v>
      </c>
      <c r="B1599">
        <f t="shared" si="1009"/>
        <v>1900</v>
      </c>
    </row>
    <row r="1600" spans="1:2" x14ac:dyDescent="0.25">
      <c r="A1600">
        <f t="shared" si="1008"/>
        <v>1</v>
      </c>
      <c r="B1600">
        <f t="shared" si="1009"/>
        <v>1900</v>
      </c>
    </row>
    <row r="1601" spans="1:2" x14ac:dyDescent="0.25">
      <c r="A1601">
        <f t="shared" si="1008"/>
        <v>1</v>
      </c>
      <c r="B1601">
        <f t="shared" si="1009"/>
        <v>1900</v>
      </c>
    </row>
    <row r="1602" spans="1:2" x14ac:dyDescent="0.25">
      <c r="A1602">
        <f t="shared" si="1008"/>
        <v>1</v>
      </c>
      <c r="B1602">
        <f t="shared" si="1009"/>
        <v>1900</v>
      </c>
    </row>
    <row r="1603" spans="1:2" x14ac:dyDescent="0.25">
      <c r="A1603">
        <f t="shared" si="1008"/>
        <v>1</v>
      </c>
      <c r="B1603">
        <f t="shared" si="1009"/>
        <v>1900</v>
      </c>
    </row>
    <row r="1604" spans="1:2" x14ac:dyDescent="0.25">
      <c r="A1604">
        <f t="shared" si="1008"/>
        <v>1</v>
      </c>
      <c r="B1604">
        <f t="shared" si="1009"/>
        <v>1900</v>
      </c>
    </row>
    <row r="1605" spans="1:2" x14ac:dyDescent="0.25">
      <c r="A1605">
        <f t="shared" si="1008"/>
        <v>1</v>
      </c>
      <c r="B1605">
        <f t="shared" si="1009"/>
        <v>1900</v>
      </c>
    </row>
    <row r="1606" spans="1:2" x14ac:dyDescent="0.25">
      <c r="A1606">
        <f t="shared" si="1008"/>
        <v>1</v>
      </c>
      <c r="B1606">
        <f t="shared" si="1009"/>
        <v>1900</v>
      </c>
    </row>
    <row r="1607" spans="1:2" x14ac:dyDescent="0.25">
      <c r="A1607">
        <f t="shared" si="1008"/>
        <v>1</v>
      </c>
      <c r="B1607">
        <f t="shared" si="1009"/>
        <v>1900</v>
      </c>
    </row>
    <row r="1608" spans="1:2" x14ac:dyDescent="0.25">
      <c r="A1608">
        <f t="shared" si="1008"/>
        <v>1</v>
      </c>
      <c r="B1608">
        <f t="shared" si="1009"/>
        <v>1900</v>
      </c>
    </row>
    <row r="1609" spans="1:2" x14ac:dyDescent="0.25">
      <c r="A1609">
        <f t="shared" si="1008"/>
        <v>1</v>
      </c>
      <c r="B1609">
        <f t="shared" si="1009"/>
        <v>1900</v>
      </c>
    </row>
    <row r="1610" spans="1:2" x14ac:dyDescent="0.25">
      <c r="A1610">
        <f t="shared" si="1008"/>
        <v>1</v>
      </c>
      <c r="B1610">
        <f t="shared" si="1009"/>
        <v>1900</v>
      </c>
    </row>
    <row r="1611" spans="1:2" x14ac:dyDescent="0.25">
      <c r="A1611">
        <f t="shared" si="1008"/>
        <v>1</v>
      </c>
      <c r="B1611">
        <f t="shared" si="1009"/>
        <v>1900</v>
      </c>
    </row>
    <row r="1612" spans="1:2" x14ac:dyDescent="0.25">
      <c r="A1612">
        <f t="shared" ref="A1612:A1675" si="1010">MONTH(C1612)</f>
        <v>1</v>
      </c>
      <c r="B1612">
        <f t="shared" ref="B1612:B1675" si="1011">YEAR(C1612)</f>
        <v>1900</v>
      </c>
    </row>
    <row r="1613" spans="1:2" x14ac:dyDescent="0.25">
      <c r="A1613">
        <f t="shared" si="1010"/>
        <v>1</v>
      </c>
      <c r="B1613">
        <f t="shared" si="1011"/>
        <v>1900</v>
      </c>
    </row>
    <row r="1614" spans="1:2" x14ac:dyDescent="0.25">
      <c r="A1614">
        <f t="shared" si="1010"/>
        <v>1</v>
      </c>
      <c r="B1614">
        <f t="shared" si="1011"/>
        <v>1900</v>
      </c>
    </row>
    <row r="1615" spans="1:2" x14ac:dyDescent="0.25">
      <c r="A1615">
        <f t="shared" si="1010"/>
        <v>1</v>
      </c>
      <c r="B1615">
        <f t="shared" si="1011"/>
        <v>1900</v>
      </c>
    </row>
    <row r="1616" spans="1:2" x14ac:dyDescent="0.25">
      <c r="A1616">
        <f t="shared" si="1010"/>
        <v>1</v>
      </c>
      <c r="B1616">
        <f t="shared" si="1011"/>
        <v>1900</v>
      </c>
    </row>
    <row r="1617" spans="1:2" x14ac:dyDescent="0.25">
      <c r="A1617">
        <f t="shared" si="1010"/>
        <v>1</v>
      </c>
      <c r="B1617">
        <f t="shared" si="1011"/>
        <v>1900</v>
      </c>
    </row>
    <row r="1618" spans="1:2" x14ac:dyDescent="0.25">
      <c r="A1618">
        <f t="shared" si="1010"/>
        <v>1</v>
      </c>
      <c r="B1618">
        <f t="shared" si="1011"/>
        <v>1900</v>
      </c>
    </row>
    <row r="1619" spans="1:2" x14ac:dyDescent="0.25">
      <c r="A1619">
        <f t="shared" si="1010"/>
        <v>1</v>
      </c>
      <c r="B1619">
        <f t="shared" si="1011"/>
        <v>1900</v>
      </c>
    </row>
    <row r="1620" spans="1:2" x14ac:dyDescent="0.25">
      <c r="A1620">
        <f t="shared" si="1010"/>
        <v>1</v>
      </c>
      <c r="B1620">
        <f t="shared" si="1011"/>
        <v>1900</v>
      </c>
    </row>
    <row r="1621" spans="1:2" x14ac:dyDescent="0.25">
      <c r="A1621">
        <f t="shared" si="1010"/>
        <v>1</v>
      </c>
      <c r="B1621">
        <f t="shared" si="1011"/>
        <v>1900</v>
      </c>
    </row>
    <row r="1622" spans="1:2" x14ac:dyDescent="0.25">
      <c r="A1622">
        <f t="shared" si="1010"/>
        <v>1</v>
      </c>
      <c r="B1622">
        <f t="shared" si="1011"/>
        <v>1900</v>
      </c>
    </row>
    <row r="1623" spans="1:2" x14ac:dyDescent="0.25">
      <c r="A1623">
        <f t="shared" si="1010"/>
        <v>1</v>
      </c>
      <c r="B1623">
        <f t="shared" si="1011"/>
        <v>1900</v>
      </c>
    </row>
    <row r="1624" spans="1:2" x14ac:dyDescent="0.25">
      <c r="A1624">
        <f t="shared" si="1010"/>
        <v>1</v>
      </c>
      <c r="B1624">
        <f t="shared" si="1011"/>
        <v>1900</v>
      </c>
    </row>
    <row r="1625" spans="1:2" x14ac:dyDescent="0.25">
      <c r="A1625">
        <f t="shared" si="1010"/>
        <v>1</v>
      </c>
      <c r="B1625">
        <f t="shared" si="1011"/>
        <v>1900</v>
      </c>
    </row>
    <row r="1626" spans="1:2" x14ac:dyDescent="0.25">
      <c r="A1626">
        <f t="shared" si="1010"/>
        <v>1</v>
      </c>
      <c r="B1626">
        <f t="shared" si="1011"/>
        <v>1900</v>
      </c>
    </row>
    <row r="1627" spans="1:2" x14ac:dyDescent="0.25">
      <c r="A1627">
        <f t="shared" si="1010"/>
        <v>1</v>
      </c>
      <c r="B1627">
        <f t="shared" si="1011"/>
        <v>1900</v>
      </c>
    </row>
    <row r="1628" spans="1:2" x14ac:dyDescent="0.25">
      <c r="A1628">
        <f t="shared" si="1010"/>
        <v>1</v>
      </c>
      <c r="B1628">
        <f t="shared" si="1011"/>
        <v>1900</v>
      </c>
    </row>
    <row r="1629" spans="1:2" x14ac:dyDescent="0.25">
      <c r="A1629">
        <f t="shared" si="1010"/>
        <v>1</v>
      </c>
      <c r="B1629">
        <f t="shared" si="1011"/>
        <v>1900</v>
      </c>
    </row>
    <row r="1630" spans="1:2" x14ac:dyDescent="0.25">
      <c r="A1630">
        <f t="shared" si="1010"/>
        <v>1</v>
      </c>
      <c r="B1630">
        <f t="shared" si="1011"/>
        <v>1900</v>
      </c>
    </row>
    <row r="1631" spans="1:2" x14ac:dyDescent="0.25">
      <c r="A1631">
        <f t="shared" si="1010"/>
        <v>1</v>
      </c>
      <c r="B1631">
        <f t="shared" si="1011"/>
        <v>1900</v>
      </c>
    </row>
    <row r="1632" spans="1:2" x14ac:dyDescent="0.25">
      <c r="A1632">
        <f t="shared" si="1010"/>
        <v>1</v>
      </c>
      <c r="B1632">
        <f t="shared" si="1011"/>
        <v>1900</v>
      </c>
    </row>
    <row r="1633" spans="1:2" x14ac:dyDescent="0.25">
      <c r="A1633">
        <f t="shared" si="1010"/>
        <v>1</v>
      </c>
      <c r="B1633">
        <f t="shared" si="1011"/>
        <v>1900</v>
      </c>
    </row>
    <row r="1634" spans="1:2" x14ac:dyDescent="0.25">
      <c r="A1634">
        <f t="shared" si="1010"/>
        <v>1</v>
      </c>
      <c r="B1634">
        <f t="shared" si="1011"/>
        <v>1900</v>
      </c>
    </row>
    <row r="1635" spans="1:2" x14ac:dyDescent="0.25">
      <c r="A1635">
        <f t="shared" si="1010"/>
        <v>1</v>
      </c>
      <c r="B1635">
        <f t="shared" si="1011"/>
        <v>1900</v>
      </c>
    </row>
    <row r="1636" spans="1:2" x14ac:dyDescent="0.25">
      <c r="A1636">
        <f t="shared" si="1010"/>
        <v>1</v>
      </c>
      <c r="B1636">
        <f t="shared" si="1011"/>
        <v>1900</v>
      </c>
    </row>
    <row r="1637" spans="1:2" x14ac:dyDescent="0.25">
      <c r="A1637">
        <f t="shared" si="1010"/>
        <v>1</v>
      </c>
      <c r="B1637">
        <f t="shared" si="1011"/>
        <v>1900</v>
      </c>
    </row>
    <row r="1638" spans="1:2" x14ac:dyDescent="0.25">
      <c r="A1638">
        <f t="shared" si="1010"/>
        <v>1</v>
      </c>
      <c r="B1638">
        <f t="shared" si="1011"/>
        <v>1900</v>
      </c>
    </row>
    <row r="1639" spans="1:2" x14ac:dyDescent="0.25">
      <c r="A1639">
        <f t="shared" si="1010"/>
        <v>1</v>
      </c>
      <c r="B1639">
        <f t="shared" si="1011"/>
        <v>1900</v>
      </c>
    </row>
    <row r="1640" spans="1:2" x14ac:dyDescent="0.25">
      <c r="A1640">
        <f t="shared" si="1010"/>
        <v>1</v>
      </c>
      <c r="B1640">
        <f t="shared" si="1011"/>
        <v>1900</v>
      </c>
    </row>
    <row r="1641" spans="1:2" x14ac:dyDescent="0.25">
      <c r="A1641">
        <f t="shared" si="1010"/>
        <v>1</v>
      </c>
      <c r="B1641">
        <f t="shared" si="1011"/>
        <v>1900</v>
      </c>
    </row>
    <row r="1642" spans="1:2" x14ac:dyDescent="0.25">
      <c r="A1642">
        <f t="shared" si="1010"/>
        <v>1</v>
      </c>
      <c r="B1642">
        <f t="shared" si="1011"/>
        <v>1900</v>
      </c>
    </row>
    <row r="1643" spans="1:2" x14ac:dyDescent="0.25">
      <c r="A1643">
        <f t="shared" si="1010"/>
        <v>1</v>
      </c>
      <c r="B1643">
        <f t="shared" si="1011"/>
        <v>1900</v>
      </c>
    </row>
    <row r="1644" spans="1:2" x14ac:dyDescent="0.25">
      <c r="A1644">
        <f t="shared" si="1010"/>
        <v>1</v>
      </c>
      <c r="B1644">
        <f t="shared" si="1011"/>
        <v>1900</v>
      </c>
    </row>
    <row r="1645" spans="1:2" x14ac:dyDescent="0.25">
      <c r="A1645">
        <f t="shared" si="1010"/>
        <v>1</v>
      </c>
      <c r="B1645">
        <f t="shared" si="1011"/>
        <v>1900</v>
      </c>
    </row>
    <row r="1646" spans="1:2" x14ac:dyDescent="0.25">
      <c r="A1646">
        <f t="shared" si="1010"/>
        <v>1</v>
      </c>
      <c r="B1646">
        <f t="shared" si="1011"/>
        <v>1900</v>
      </c>
    </row>
    <row r="1647" spans="1:2" x14ac:dyDescent="0.25">
      <c r="A1647">
        <f t="shared" si="1010"/>
        <v>1</v>
      </c>
      <c r="B1647">
        <f t="shared" si="1011"/>
        <v>1900</v>
      </c>
    </row>
    <row r="1648" spans="1:2" x14ac:dyDescent="0.25">
      <c r="A1648">
        <f t="shared" si="1010"/>
        <v>1</v>
      </c>
      <c r="B1648">
        <f t="shared" si="1011"/>
        <v>1900</v>
      </c>
    </row>
    <row r="1649" spans="1:2" x14ac:dyDescent="0.25">
      <c r="A1649">
        <f t="shared" si="1010"/>
        <v>1</v>
      </c>
      <c r="B1649">
        <f t="shared" si="1011"/>
        <v>1900</v>
      </c>
    </row>
    <row r="1650" spans="1:2" x14ac:dyDescent="0.25">
      <c r="A1650">
        <f t="shared" si="1010"/>
        <v>1</v>
      </c>
      <c r="B1650">
        <f t="shared" si="1011"/>
        <v>1900</v>
      </c>
    </row>
    <row r="1651" spans="1:2" x14ac:dyDescent="0.25">
      <c r="A1651">
        <f t="shared" si="1010"/>
        <v>1</v>
      </c>
      <c r="B1651">
        <f t="shared" si="1011"/>
        <v>1900</v>
      </c>
    </row>
    <row r="1652" spans="1:2" x14ac:dyDescent="0.25">
      <c r="A1652">
        <f t="shared" si="1010"/>
        <v>1</v>
      </c>
      <c r="B1652">
        <f t="shared" si="1011"/>
        <v>1900</v>
      </c>
    </row>
    <row r="1653" spans="1:2" x14ac:dyDescent="0.25">
      <c r="A1653">
        <f t="shared" si="1010"/>
        <v>1</v>
      </c>
      <c r="B1653">
        <f t="shared" si="1011"/>
        <v>1900</v>
      </c>
    </row>
    <row r="1654" spans="1:2" x14ac:dyDescent="0.25">
      <c r="A1654">
        <f t="shared" si="1010"/>
        <v>1</v>
      </c>
      <c r="B1654">
        <f t="shared" si="1011"/>
        <v>1900</v>
      </c>
    </row>
    <row r="1655" spans="1:2" x14ac:dyDescent="0.25">
      <c r="A1655">
        <f t="shared" si="1010"/>
        <v>1</v>
      </c>
      <c r="B1655">
        <f t="shared" si="1011"/>
        <v>1900</v>
      </c>
    </row>
    <row r="1656" spans="1:2" x14ac:dyDescent="0.25">
      <c r="A1656">
        <f t="shared" si="1010"/>
        <v>1</v>
      </c>
      <c r="B1656">
        <f t="shared" si="1011"/>
        <v>1900</v>
      </c>
    </row>
    <row r="1657" spans="1:2" x14ac:dyDescent="0.25">
      <c r="A1657">
        <f t="shared" si="1010"/>
        <v>1</v>
      </c>
      <c r="B1657">
        <f t="shared" si="1011"/>
        <v>1900</v>
      </c>
    </row>
    <row r="1658" spans="1:2" x14ac:dyDescent="0.25">
      <c r="A1658">
        <f t="shared" si="1010"/>
        <v>1</v>
      </c>
      <c r="B1658">
        <f t="shared" si="1011"/>
        <v>1900</v>
      </c>
    </row>
    <row r="1659" spans="1:2" x14ac:dyDescent="0.25">
      <c r="A1659">
        <f t="shared" si="1010"/>
        <v>1</v>
      </c>
      <c r="B1659">
        <f t="shared" si="1011"/>
        <v>1900</v>
      </c>
    </row>
    <row r="1660" spans="1:2" x14ac:dyDescent="0.25">
      <c r="A1660">
        <f t="shared" si="1010"/>
        <v>1</v>
      </c>
      <c r="B1660">
        <f t="shared" si="1011"/>
        <v>1900</v>
      </c>
    </row>
    <row r="1661" spans="1:2" x14ac:dyDescent="0.25">
      <c r="A1661">
        <f t="shared" si="1010"/>
        <v>1</v>
      </c>
      <c r="B1661">
        <f t="shared" si="1011"/>
        <v>1900</v>
      </c>
    </row>
    <row r="1662" spans="1:2" x14ac:dyDescent="0.25">
      <c r="A1662">
        <f t="shared" si="1010"/>
        <v>1</v>
      </c>
      <c r="B1662">
        <f t="shared" si="1011"/>
        <v>1900</v>
      </c>
    </row>
    <row r="1663" spans="1:2" x14ac:dyDescent="0.25">
      <c r="A1663">
        <f t="shared" si="1010"/>
        <v>1</v>
      </c>
      <c r="B1663">
        <f t="shared" si="1011"/>
        <v>1900</v>
      </c>
    </row>
    <row r="1664" spans="1:2" x14ac:dyDescent="0.25">
      <c r="A1664">
        <f t="shared" si="1010"/>
        <v>1</v>
      </c>
      <c r="B1664">
        <f t="shared" si="1011"/>
        <v>1900</v>
      </c>
    </row>
    <row r="1665" spans="1:2" x14ac:dyDescent="0.25">
      <c r="A1665">
        <f t="shared" si="1010"/>
        <v>1</v>
      </c>
      <c r="B1665">
        <f t="shared" si="1011"/>
        <v>1900</v>
      </c>
    </row>
    <row r="1666" spans="1:2" x14ac:dyDescent="0.25">
      <c r="A1666">
        <f t="shared" si="1010"/>
        <v>1</v>
      </c>
      <c r="B1666">
        <f t="shared" si="1011"/>
        <v>1900</v>
      </c>
    </row>
    <row r="1667" spans="1:2" x14ac:dyDescent="0.25">
      <c r="A1667">
        <f t="shared" si="1010"/>
        <v>1</v>
      </c>
      <c r="B1667">
        <f t="shared" si="1011"/>
        <v>1900</v>
      </c>
    </row>
    <row r="1668" spans="1:2" x14ac:dyDescent="0.25">
      <c r="A1668">
        <f t="shared" si="1010"/>
        <v>1</v>
      </c>
      <c r="B1668">
        <f t="shared" si="1011"/>
        <v>1900</v>
      </c>
    </row>
    <row r="1669" spans="1:2" x14ac:dyDescent="0.25">
      <c r="A1669">
        <f t="shared" si="1010"/>
        <v>1</v>
      </c>
      <c r="B1669">
        <f t="shared" si="1011"/>
        <v>1900</v>
      </c>
    </row>
    <row r="1670" spans="1:2" x14ac:dyDescent="0.25">
      <c r="A1670">
        <f t="shared" si="1010"/>
        <v>1</v>
      </c>
      <c r="B1670">
        <f t="shared" si="1011"/>
        <v>1900</v>
      </c>
    </row>
    <row r="1671" spans="1:2" x14ac:dyDescent="0.25">
      <c r="A1671">
        <f t="shared" si="1010"/>
        <v>1</v>
      </c>
      <c r="B1671">
        <f t="shared" si="1011"/>
        <v>1900</v>
      </c>
    </row>
    <row r="1672" spans="1:2" x14ac:dyDescent="0.25">
      <c r="A1672">
        <f t="shared" si="1010"/>
        <v>1</v>
      </c>
      <c r="B1672">
        <f t="shared" si="1011"/>
        <v>1900</v>
      </c>
    </row>
    <row r="1673" spans="1:2" x14ac:dyDescent="0.25">
      <c r="A1673">
        <f t="shared" si="1010"/>
        <v>1</v>
      </c>
      <c r="B1673">
        <f t="shared" si="1011"/>
        <v>1900</v>
      </c>
    </row>
    <row r="1674" spans="1:2" x14ac:dyDescent="0.25">
      <c r="A1674">
        <f t="shared" si="1010"/>
        <v>1</v>
      </c>
      <c r="B1674">
        <f t="shared" si="1011"/>
        <v>1900</v>
      </c>
    </row>
    <row r="1675" spans="1:2" x14ac:dyDescent="0.25">
      <c r="A1675">
        <f t="shared" si="1010"/>
        <v>1</v>
      </c>
      <c r="B1675">
        <f t="shared" si="1011"/>
        <v>1900</v>
      </c>
    </row>
    <row r="1676" spans="1:2" x14ac:dyDescent="0.25">
      <c r="A1676">
        <f t="shared" ref="A1676:A1688" si="1012">MONTH(C1676)</f>
        <v>1</v>
      </c>
      <c r="B1676">
        <f t="shared" ref="B1676:B1688" si="1013">YEAR(C1676)</f>
        <v>1900</v>
      </c>
    </row>
    <row r="1677" spans="1:2" x14ac:dyDescent="0.25">
      <c r="A1677">
        <f t="shared" si="1012"/>
        <v>1</v>
      </c>
      <c r="B1677">
        <f t="shared" si="1013"/>
        <v>1900</v>
      </c>
    </row>
    <row r="1678" spans="1:2" x14ac:dyDescent="0.25">
      <c r="A1678">
        <f t="shared" si="1012"/>
        <v>1</v>
      </c>
      <c r="B1678">
        <f t="shared" si="1013"/>
        <v>1900</v>
      </c>
    </row>
    <row r="1679" spans="1:2" x14ac:dyDescent="0.25">
      <c r="A1679">
        <f t="shared" si="1012"/>
        <v>1</v>
      </c>
      <c r="B1679">
        <f t="shared" si="1013"/>
        <v>1900</v>
      </c>
    </row>
    <row r="1680" spans="1:2" x14ac:dyDescent="0.25">
      <c r="A1680">
        <f t="shared" si="1012"/>
        <v>1</v>
      </c>
      <c r="B1680">
        <f t="shared" si="1013"/>
        <v>1900</v>
      </c>
    </row>
    <row r="1681" spans="1:2" x14ac:dyDescent="0.25">
      <c r="A1681">
        <f t="shared" si="1012"/>
        <v>1</v>
      </c>
      <c r="B1681">
        <f t="shared" si="1013"/>
        <v>1900</v>
      </c>
    </row>
    <row r="1682" spans="1:2" x14ac:dyDescent="0.25">
      <c r="A1682">
        <f t="shared" si="1012"/>
        <v>1</v>
      </c>
      <c r="B1682">
        <f t="shared" si="1013"/>
        <v>1900</v>
      </c>
    </row>
    <row r="1683" spans="1:2" x14ac:dyDescent="0.25">
      <c r="A1683">
        <f t="shared" si="1012"/>
        <v>1</v>
      </c>
      <c r="B1683">
        <f t="shared" si="1013"/>
        <v>1900</v>
      </c>
    </row>
    <row r="1684" spans="1:2" x14ac:dyDescent="0.25">
      <c r="A1684">
        <f t="shared" si="1012"/>
        <v>1</v>
      </c>
      <c r="B1684">
        <f t="shared" si="1013"/>
        <v>1900</v>
      </c>
    </row>
    <row r="1685" spans="1:2" x14ac:dyDescent="0.25">
      <c r="A1685">
        <f t="shared" si="1012"/>
        <v>1</v>
      </c>
      <c r="B1685">
        <f t="shared" si="1013"/>
        <v>1900</v>
      </c>
    </row>
    <row r="1686" spans="1:2" x14ac:dyDescent="0.25">
      <c r="A1686">
        <f t="shared" si="1012"/>
        <v>1</v>
      </c>
      <c r="B1686">
        <f t="shared" si="1013"/>
        <v>1900</v>
      </c>
    </row>
    <row r="1687" spans="1:2" x14ac:dyDescent="0.25">
      <c r="A1687">
        <f t="shared" si="1012"/>
        <v>1</v>
      </c>
      <c r="B1687">
        <f t="shared" si="1013"/>
        <v>1900</v>
      </c>
    </row>
    <row r="1688" spans="1:2" x14ac:dyDescent="0.25">
      <c r="A1688">
        <f t="shared" si="1012"/>
        <v>1</v>
      </c>
      <c r="B1688">
        <f t="shared" si="1013"/>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22" sqref="A22"/>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f>VLOOKUP($A22,'WEEKLY DATA'!$C$9:$GQ$1348,4)</f>
        <v>435</v>
      </c>
      <c r="C22" s="1">
        <v>395</v>
      </c>
      <c r="D22" s="11">
        <v>409</v>
      </c>
      <c r="E22" s="232">
        <f>VLOOKUP($A22,'WEEKLY DATA'!$C$9:$GQ$1345,20)</f>
        <v>420</v>
      </c>
      <c r="F22" s="6">
        <v>345</v>
      </c>
      <c r="G22" s="11">
        <v>396</v>
      </c>
      <c r="H22" s="6">
        <f>VLOOKUP($A22,'WEEKLY DATA'!$C$9:$GQ$1345,36)</f>
        <v>390</v>
      </c>
      <c r="I22" s="6">
        <v>340</v>
      </c>
      <c r="J22" s="11">
        <v>352</v>
      </c>
      <c r="K22" s="6">
        <f>VLOOKUP($A22,'WEEKLY DATA'!$C$9:$GQ$1345,52)</f>
        <v>365</v>
      </c>
      <c r="L22" s="6">
        <v>320</v>
      </c>
      <c r="M22" s="11">
        <v>358</v>
      </c>
      <c r="N22" s="6">
        <f>VLOOKUP($A22,'WEEKLY DATA'!$C$9:$GQ$1345,68)</f>
        <v>390</v>
      </c>
      <c r="O22" s="6">
        <v>360</v>
      </c>
      <c r="P22" s="11">
        <v>373</v>
      </c>
      <c r="Q22" s="6">
        <f>VLOOKUP($A22,'WEEKLY DATA'!$C$9:$GQ$1345,84)</f>
        <v>350</v>
      </c>
      <c r="R22" s="6">
        <v>365</v>
      </c>
      <c r="S22" s="11">
        <v>377</v>
      </c>
      <c r="T22" s="6">
        <f>VLOOKUP($A22,'WEEKLY DATA'!$C$9:$GQ$1345,100)</f>
        <v>375</v>
      </c>
      <c r="U22" s="6">
        <v>375</v>
      </c>
      <c r="V22" s="11">
        <v>398</v>
      </c>
      <c r="W22" s="6">
        <f>VLOOKUP($A22,'WEEKLY DATA'!$C$9:$GQ$1345,116)</f>
        <v>315</v>
      </c>
      <c r="X22" s="7">
        <v>340</v>
      </c>
      <c r="Y22" s="11">
        <v>369</v>
      </c>
      <c r="Z22" s="6">
        <f>VLOOKUP($A22,'WEEKLY DATA'!$C$9:$GQ$1345,132)</f>
        <v>350</v>
      </c>
      <c r="AA22" s="7">
        <v>375</v>
      </c>
      <c r="AB22" s="11">
        <v>391</v>
      </c>
      <c r="AC22" s="6">
        <f>VLOOKUP($A22,'WEEKLY DATA'!$C$9:$GQ$1345,148)</f>
        <v>285</v>
      </c>
      <c r="AD22" s="7">
        <v>325</v>
      </c>
      <c r="AE22" s="11">
        <v>368</v>
      </c>
      <c r="AF22" s="6">
        <f>VLOOKUP($A22,'WEEKLY DATA'!$C$9:$GQ$1345,164)</f>
        <v>340</v>
      </c>
      <c r="AG22" s="7">
        <v>340</v>
      </c>
      <c r="AH22" s="11">
        <v>360</v>
      </c>
      <c r="AI22" s="6">
        <f>VLOOKUP($A22,'WEEKLY DATA'!$C$9:$GQ$1345,184)</f>
        <v>465</v>
      </c>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F35" sqref="F3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71" t="s">
        <v>75</v>
      </c>
      <c r="B20" s="271"/>
      <c r="C20" s="271"/>
      <c r="D20" s="271"/>
      <c r="E20" s="271"/>
      <c r="F20" s="271"/>
      <c r="G20" s="271"/>
      <c r="H20" s="271"/>
      <c r="I20" s="271"/>
      <c r="J20" s="271"/>
      <c r="K20" s="271"/>
      <c r="L20" s="271"/>
      <c r="M20" s="271"/>
      <c r="N20" s="271"/>
      <c r="O20" s="271"/>
      <c r="P20" s="271"/>
    </row>
    <row r="21" spans="1:16" x14ac:dyDescent="0.25">
      <c r="A21" s="271"/>
      <c r="B21" s="271"/>
      <c r="C21" s="271"/>
      <c r="D21" s="271"/>
      <c r="E21" s="271"/>
      <c r="F21" s="271"/>
      <c r="G21" s="271"/>
      <c r="H21" s="271"/>
      <c r="I21" s="271"/>
      <c r="J21" s="271"/>
      <c r="K21" s="271"/>
      <c r="L21" s="271"/>
      <c r="M21" s="271"/>
      <c r="N21" s="271"/>
      <c r="O21" s="271"/>
      <c r="P21" s="271"/>
    </row>
    <row r="22" spans="1:16" x14ac:dyDescent="0.25">
      <c r="A22" s="271"/>
      <c r="B22" s="271"/>
      <c r="C22" s="271"/>
      <c r="D22" s="271"/>
      <c r="E22" s="271"/>
      <c r="F22" s="271"/>
      <c r="G22" s="271"/>
      <c r="H22" s="271"/>
      <c r="I22" s="271"/>
      <c r="J22" s="271"/>
      <c r="K22" s="271"/>
      <c r="L22" s="271"/>
      <c r="M22" s="271"/>
      <c r="N22" s="271"/>
      <c r="O22" s="271"/>
      <c r="P22" s="271"/>
    </row>
    <row r="23" spans="1:16" x14ac:dyDescent="0.25">
      <c r="A23" s="271"/>
      <c r="B23" s="271"/>
      <c r="C23" s="271"/>
      <c r="D23" s="271"/>
      <c r="E23" s="271"/>
      <c r="F23" s="271"/>
      <c r="G23" s="271"/>
      <c r="H23" s="271"/>
      <c r="I23" s="271"/>
      <c r="J23" s="271"/>
      <c r="K23" s="271"/>
      <c r="L23" s="271"/>
      <c r="M23" s="271"/>
      <c r="N23" s="271"/>
      <c r="O23" s="271"/>
      <c r="P23" s="271"/>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customXml/itemProps3.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2026-05-14T03:45:16Z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