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8AC782FA-0E05-4B3D-A33F-07903AFCEFAC}" xr6:coauthVersionLast="47" xr6:coauthVersionMax="47" xr10:uidLastSave="{00000000-0000-0000-0000-000000000000}"/>
  <bookViews>
    <workbookView xWindow="-110" yWindow="-110" windowWidth="19420" windowHeight="11500" xr2:uid="{CA78F2EC-15A7-477E-AE73-26404F4F703A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D22" i="1"/>
  <c r="G29" i="1" l="1"/>
  <c r="G27" i="1"/>
  <c r="G31" i="1"/>
  <c r="F7" i="1"/>
  <c r="G26" i="1"/>
  <c r="G32" i="1"/>
  <c r="G28" i="1"/>
  <c r="G30" i="1"/>
  <c r="G25" i="1"/>
  <c r="D7" i="1"/>
  <c r="C18" i="1"/>
  <c r="G24" i="1"/>
  <c r="E18" i="1"/>
  <c r="C33" i="1"/>
  <c r="E33" i="1"/>
  <c r="G23" i="1"/>
  <c r="G33" i="1" l="1"/>
</calcChain>
</file>

<file path=xl/sharedStrings.xml><?xml version="1.0" encoding="utf-8"?>
<sst xmlns="http://schemas.openxmlformats.org/spreadsheetml/2006/main" count="42" uniqueCount="25">
  <si>
    <t>Source: Australian Bureau of Statistics</t>
  </si>
  <si>
    <t>Produced by the Economics, Data and Insights team at Dairy Australia</t>
  </si>
  <si>
    <t>** Due to classification changes Processed Cheddar is now included with Cheddar, and Other Processed Cheeses are included under Other Cheese</t>
  </si>
  <si>
    <t>Other dairy products include cream, casein, lactose, condensed milk, ice cream, yogurt, buttermilk powder and milk protein concentrates</t>
  </si>
  <si>
    <t>Whey products include whey protein concentrates</t>
  </si>
  <si>
    <t>WMP includes infant powders</t>
  </si>
  <si>
    <t>Milk includes buttermilk</t>
  </si>
  <si>
    <t>Total</t>
  </si>
  <si>
    <t>Other Dairy Products</t>
  </si>
  <si>
    <t>Mixtures</t>
  </si>
  <si>
    <t>Whey Products</t>
  </si>
  <si>
    <t>WMP</t>
  </si>
  <si>
    <t>SMP</t>
  </si>
  <si>
    <t xml:space="preserve">Milk </t>
  </si>
  <si>
    <t>Other Cheese **</t>
  </si>
  <si>
    <t>Cheddar **</t>
  </si>
  <si>
    <t>Butter Oil</t>
  </si>
  <si>
    <t>Butter</t>
  </si>
  <si>
    <t>% Change</t>
  </si>
  <si>
    <t xml:space="preserve">Jul - </t>
  </si>
  <si>
    <t>Value (AUD)</t>
  </si>
  <si>
    <t>2025/26</t>
  </si>
  <si>
    <t>2024/25</t>
  </si>
  <si>
    <t>Tonnes</t>
  </si>
  <si>
    <t>Dairy export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</si>
</sst>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"/>
    <numFmt numFmtId="166" formatCode="mmmm\ yy"/>
  </numFmts>
  <fonts count="10" x14ac:knownFonts="1">
    <font>
      <sz val="10"/>
      <name val="Arial"/>
    </font>
    <font>
      <sz val="10"/>
      <color indexed="9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5" fillId="0" borderId="0" xfId="1" applyNumberFormat="1" applyFont="1" applyAlignment="1"/>
    <xf numFmtId="3" fontId="5" fillId="0" borderId="0" xfId="0" applyNumberFormat="1" applyFont="1"/>
    <xf numFmtId="0" fontId="5" fillId="0" borderId="0" xfId="0" applyFont="1"/>
    <xf numFmtId="164" fontId="0" fillId="0" borderId="0" xfId="1" applyNumberFormat="1" applyFont="1" applyAlignment="1"/>
    <xf numFmtId="3" fontId="0" fillId="0" borderId="0" xfId="0" applyNumberFormat="1"/>
    <xf numFmtId="0" fontId="6" fillId="0" borderId="0" xfId="0" applyFont="1"/>
    <xf numFmtId="0" fontId="7" fillId="0" borderId="0" xfId="0" applyFont="1"/>
    <xf numFmtId="16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/>
    <xf numFmtId="166" fontId="8" fillId="0" borderId="0" xfId="0" applyNumberFormat="1" applyFont="1"/>
    <xf numFmtId="166" fontId="8" fillId="2" borderId="0" xfId="0" applyNumberFormat="1" applyFont="1" applyFill="1" applyAlignment="1">
      <alignment horizontal="center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5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409700" cy="771525"/>
    <xdr:pic>
      <xdr:nvPicPr>
        <xdr:cNvPr id="2" name="Picture 1">
          <a:extLst>
            <a:ext uri="{FF2B5EF4-FFF2-40B4-BE49-F238E27FC236}">
              <a16:creationId xmlns:a16="http://schemas.microsoft.com/office/drawing/2014/main" id="{964854BC-98E2-42D2-A87A-06D21C5F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0"/>
          <a:ext cx="1409700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11133-FA82-45D0-AC20-1606E02CA485}">
  <dimension ref="A1:K46"/>
  <sheetViews>
    <sheetView tabSelected="1" zoomScaleNormal="100" workbookViewId="0">
      <selection activeCell="C14" sqref="C14:D14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20"/>
      <c r="B1" s="15"/>
      <c r="C1" s="15"/>
      <c r="D1" s="15"/>
      <c r="E1" s="15"/>
      <c r="F1" s="15"/>
    </row>
    <row r="2" spans="1:7" ht="20" x14ac:dyDescent="0.4">
      <c r="A2" s="15"/>
      <c r="B2" s="19" t="s">
        <v>24</v>
      </c>
      <c r="C2" s="19"/>
      <c r="D2" s="19"/>
      <c r="E2" s="19"/>
      <c r="F2" s="19"/>
      <c r="G2" s="18"/>
    </row>
    <row r="3" spans="1:7" ht="14" x14ac:dyDescent="0.3">
      <c r="A3" s="15"/>
      <c r="B3" s="17">
        <v>45962</v>
      </c>
      <c r="C3" s="17"/>
      <c r="D3" s="17"/>
      <c r="E3" s="17"/>
      <c r="F3" s="17"/>
      <c r="G3" s="16"/>
    </row>
    <row r="4" spans="1:7" x14ac:dyDescent="0.25">
      <c r="A4" s="15"/>
      <c r="B4" s="15"/>
      <c r="C4" s="15"/>
      <c r="D4" s="15"/>
      <c r="E4" s="15"/>
      <c r="F4" s="15"/>
    </row>
    <row r="6" spans="1:7" ht="13" x14ac:dyDescent="0.3">
      <c r="B6" s="13"/>
      <c r="C6" s="14" t="s">
        <v>22</v>
      </c>
      <c r="D6" s="14"/>
      <c r="E6" s="14" t="s">
        <v>21</v>
      </c>
      <c r="F6" s="14"/>
    </row>
    <row r="7" spans="1:7" ht="13" x14ac:dyDescent="0.3">
      <c r="B7" s="13" t="s">
        <v>23</v>
      </c>
      <c r="C7" s="12" t="s">
        <v>19</v>
      </c>
      <c r="D7" s="11">
        <f>B3</f>
        <v>45962</v>
      </c>
      <c r="E7" s="12" t="s">
        <v>19</v>
      </c>
      <c r="F7" s="11">
        <f>B3</f>
        <v>45962</v>
      </c>
      <c r="G7" s="11" t="s">
        <v>18</v>
      </c>
    </row>
    <row r="8" spans="1:7" ht="13" x14ac:dyDescent="0.3">
      <c r="B8" s="9" t="s">
        <v>17</v>
      </c>
      <c r="C8" s="8">
        <v>8189.4721999999983</v>
      </c>
      <c r="D8" s="8"/>
      <c r="E8" s="8">
        <v>3373.67317</v>
      </c>
      <c r="F8" s="8"/>
      <c r="G8" s="7">
        <v>-0.58799999999999997</v>
      </c>
    </row>
    <row r="9" spans="1:7" ht="13" x14ac:dyDescent="0.3">
      <c r="B9" s="9" t="s">
        <v>16</v>
      </c>
      <c r="C9" s="8">
        <v>1727.3855699999999</v>
      </c>
      <c r="D9" s="8"/>
      <c r="E9" s="8">
        <v>994.83150000000001</v>
      </c>
      <c r="F9" s="8"/>
      <c r="G9" s="7">
        <v>-0.42399999999999999</v>
      </c>
    </row>
    <row r="10" spans="1:7" ht="13" x14ac:dyDescent="0.3">
      <c r="B10" s="9" t="s">
        <v>15</v>
      </c>
      <c r="C10" s="8">
        <v>12162.322830000001</v>
      </c>
      <c r="D10" s="8"/>
      <c r="E10" s="8">
        <v>11863.520209999999</v>
      </c>
      <c r="F10" s="8"/>
      <c r="G10" s="7">
        <v>-2.5000000000000001E-2</v>
      </c>
    </row>
    <row r="11" spans="1:7" ht="13" x14ac:dyDescent="0.3">
      <c r="B11" s="9" t="s">
        <v>14</v>
      </c>
      <c r="C11" s="8">
        <v>54940.655370000008</v>
      </c>
      <c r="D11" s="8"/>
      <c r="E11" s="8">
        <v>59783.414070000013</v>
      </c>
      <c r="F11" s="8"/>
      <c r="G11" s="7">
        <v>8.7999999999999995E-2</v>
      </c>
    </row>
    <row r="12" spans="1:7" ht="13" x14ac:dyDescent="0.3">
      <c r="B12" s="10" t="s">
        <v>13</v>
      </c>
      <c r="C12" s="8">
        <v>63683.966280000001</v>
      </c>
      <c r="D12" s="8"/>
      <c r="E12" s="8">
        <v>72519.989480000004</v>
      </c>
      <c r="F12" s="8"/>
      <c r="G12" s="7">
        <v>0.13900000000000001</v>
      </c>
    </row>
    <row r="13" spans="1:7" ht="13" x14ac:dyDescent="0.3">
      <c r="B13" s="9" t="s">
        <v>12</v>
      </c>
      <c r="C13" s="8">
        <v>66740.980560000011</v>
      </c>
      <c r="D13" s="8"/>
      <c r="E13" s="8">
        <v>68826.12393999999</v>
      </c>
      <c r="F13" s="8"/>
      <c r="G13" s="7">
        <v>3.1E-2</v>
      </c>
    </row>
    <row r="14" spans="1:7" ht="13" x14ac:dyDescent="0.3">
      <c r="B14" s="9" t="s">
        <v>11</v>
      </c>
      <c r="C14" s="8">
        <v>25944.256280000005</v>
      </c>
      <c r="D14" s="8"/>
      <c r="E14" s="8">
        <v>25263.675280000003</v>
      </c>
      <c r="F14" s="8"/>
      <c r="G14" s="7">
        <v>-2.5999999999999999E-2</v>
      </c>
    </row>
    <row r="15" spans="1:7" ht="13" x14ac:dyDescent="0.3">
      <c r="B15" s="9" t="s">
        <v>10</v>
      </c>
      <c r="C15" s="8">
        <v>11234.814720000002</v>
      </c>
      <c r="D15" s="8"/>
      <c r="E15" s="8">
        <v>7634.6082799999995</v>
      </c>
      <c r="F15" s="8"/>
      <c r="G15" s="7">
        <v>-0.32100000000000001</v>
      </c>
    </row>
    <row r="16" spans="1:7" ht="13" x14ac:dyDescent="0.3">
      <c r="B16" s="9" t="s">
        <v>9</v>
      </c>
      <c r="C16" s="8">
        <v>19797.650730000001</v>
      </c>
      <c r="D16" s="8"/>
      <c r="E16" s="8">
        <v>19611.387400000003</v>
      </c>
      <c r="F16" s="8"/>
      <c r="G16" s="7">
        <v>-8.9999999999999993E-3</v>
      </c>
    </row>
    <row r="17" spans="2:7" ht="13" x14ac:dyDescent="0.3">
      <c r="B17" s="9" t="s">
        <v>8</v>
      </c>
      <c r="C17" s="8">
        <v>39258.164250000002</v>
      </c>
      <c r="D17" s="8"/>
      <c r="E17" s="8">
        <v>35036.616929999997</v>
      </c>
      <c r="F17" s="8"/>
      <c r="G17" s="7">
        <v>-0.108</v>
      </c>
    </row>
    <row r="18" spans="2:7" ht="13" x14ac:dyDescent="0.3">
      <c r="B18" s="6" t="s">
        <v>7</v>
      </c>
      <c r="C18" s="5">
        <f>SUM(C8:D17)</f>
        <v>303679.66879000003</v>
      </c>
      <c r="D18" s="5"/>
      <c r="E18" s="5">
        <f>SUM(E8:F17)</f>
        <v>304907.84026000003</v>
      </c>
      <c r="F18" s="5"/>
      <c r="G18" s="4">
        <v>4.0000000000000001E-3</v>
      </c>
    </row>
    <row r="21" spans="2:7" ht="13" x14ac:dyDescent="0.3">
      <c r="B21" s="13"/>
      <c r="C21" s="14" t="s">
        <v>22</v>
      </c>
      <c r="D21" s="14"/>
      <c r="E21" s="14" t="s">
        <v>21</v>
      </c>
      <c r="F21" s="14"/>
      <c r="G21" s="11"/>
    </row>
    <row r="22" spans="2:7" ht="13" x14ac:dyDescent="0.3">
      <c r="B22" s="13" t="s">
        <v>20</v>
      </c>
      <c r="C22" s="12" t="s">
        <v>19</v>
      </c>
      <c r="D22" s="11">
        <f>B3</f>
        <v>45962</v>
      </c>
      <c r="E22" s="12" t="s">
        <v>19</v>
      </c>
      <c r="F22" s="11">
        <f>B3</f>
        <v>45962</v>
      </c>
      <c r="G22" s="11" t="s">
        <v>18</v>
      </c>
    </row>
    <row r="23" spans="2:7" ht="13" x14ac:dyDescent="0.3">
      <c r="B23" s="9" t="s">
        <v>17</v>
      </c>
      <c r="C23" s="8">
        <v>81444580</v>
      </c>
      <c r="D23" s="8"/>
      <c r="E23" s="8">
        <v>41051151</v>
      </c>
      <c r="F23" s="8"/>
      <c r="G23" s="7">
        <f>(E23-C23)/C23</f>
        <v>-0.49596214996749938</v>
      </c>
    </row>
    <row r="24" spans="2:7" ht="13" x14ac:dyDescent="0.3">
      <c r="B24" s="9" t="s">
        <v>16</v>
      </c>
      <c r="C24" s="8">
        <v>16980862</v>
      </c>
      <c r="D24" s="8"/>
      <c r="E24" s="8">
        <v>7758026</v>
      </c>
      <c r="F24" s="8"/>
      <c r="G24" s="7">
        <f>(E24-C24)/C24</f>
        <v>-0.543131202644483</v>
      </c>
    </row>
    <row r="25" spans="2:7" ht="13" x14ac:dyDescent="0.3">
      <c r="B25" s="9" t="s">
        <v>15</v>
      </c>
      <c r="C25" s="8">
        <v>84216264</v>
      </c>
      <c r="D25" s="8"/>
      <c r="E25" s="8">
        <v>94051393</v>
      </c>
      <c r="F25" s="8"/>
      <c r="G25" s="7">
        <f>(E25-C25)/C25</f>
        <v>0.11678419978354775</v>
      </c>
    </row>
    <row r="26" spans="2:7" ht="13" x14ac:dyDescent="0.3">
      <c r="B26" s="9" t="s">
        <v>14</v>
      </c>
      <c r="C26" s="8">
        <v>396685514</v>
      </c>
      <c r="D26" s="8"/>
      <c r="E26" s="8">
        <v>464368743</v>
      </c>
      <c r="F26" s="8"/>
      <c r="G26" s="7">
        <f>(E26-C26)/C26</f>
        <v>0.1706218820987751</v>
      </c>
    </row>
    <row r="27" spans="2:7" ht="13" x14ac:dyDescent="0.3">
      <c r="B27" s="10" t="s">
        <v>13</v>
      </c>
      <c r="C27" s="8">
        <v>101226695</v>
      </c>
      <c r="D27" s="8"/>
      <c r="E27" s="8">
        <v>121678147</v>
      </c>
      <c r="F27" s="8"/>
      <c r="G27" s="7">
        <f>(E27-C27)/C27</f>
        <v>0.20203615261764696</v>
      </c>
    </row>
    <row r="28" spans="2:7" ht="13" x14ac:dyDescent="0.3">
      <c r="B28" s="9" t="s">
        <v>12</v>
      </c>
      <c r="C28" s="8">
        <v>306869504</v>
      </c>
      <c r="D28" s="8"/>
      <c r="E28" s="8">
        <v>349127313</v>
      </c>
      <c r="F28" s="8"/>
      <c r="G28" s="7">
        <f>(E28-C28)/C28</f>
        <v>0.13770612084021225</v>
      </c>
    </row>
    <row r="29" spans="2:7" ht="13" x14ac:dyDescent="0.3">
      <c r="B29" s="9" t="s">
        <v>11</v>
      </c>
      <c r="C29" s="8">
        <v>253907770</v>
      </c>
      <c r="D29" s="8"/>
      <c r="E29" s="8">
        <v>316600369</v>
      </c>
      <c r="F29" s="8"/>
      <c r="G29" s="7">
        <f>(E29-C29)/C29</f>
        <v>0.24691091178501548</v>
      </c>
    </row>
    <row r="30" spans="2:7" ht="13" x14ac:dyDescent="0.3">
      <c r="B30" s="9" t="s">
        <v>10</v>
      </c>
      <c r="C30" s="8">
        <v>99630109</v>
      </c>
      <c r="D30" s="8"/>
      <c r="E30" s="8">
        <v>95510303</v>
      </c>
      <c r="F30" s="8"/>
      <c r="G30" s="7">
        <f>(E30-C30)/C30</f>
        <v>-4.1351013678003708E-2</v>
      </c>
    </row>
    <row r="31" spans="2:7" ht="13" x14ac:dyDescent="0.3">
      <c r="B31" s="9" t="s">
        <v>9</v>
      </c>
      <c r="C31" s="8">
        <v>100895473</v>
      </c>
      <c r="D31" s="8"/>
      <c r="E31" s="8">
        <v>103459517</v>
      </c>
      <c r="F31" s="8"/>
      <c r="G31" s="7">
        <f>(E31-C31)/C31</f>
        <v>2.5412874569704431E-2</v>
      </c>
    </row>
    <row r="32" spans="2:7" ht="13" x14ac:dyDescent="0.3">
      <c r="B32" s="9" t="s">
        <v>8</v>
      </c>
      <c r="C32" s="8">
        <v>186021166</v>
      </c>
      <c r="D32" s="8"/>
      <c r="E32" s="8">
        <v>180530667</v>
      </c>
      <c r="F32" s="8"/>
      <c r="G32" s="7">
        <f>(E32-C32)/C32</f>
        <v>-2.9515453096342809E-2</v>
      </c>
    </row>
    <row r="33" spans="2:11" ht="13" x14ac:dyDescent="0.3">
      <c r="B33" s="6" t="s">
        <v>7</v>
      </c>
      <c r="C33" s="5">
        <f>SUM(C23:D32)</f>
        <v>1627877937</v>
      </c>
      <c r="D33" s="5"/>
      <c r="E33" s="5">
        <f>SUM(E23:F32)</f>
        <v>1774135629</v>
      </c>
      <c r="F33" s="5"/>
      <c r="G33" s="4">
        <f>(E33-C33)/C33</f>
        <v>8.9845613528946058E-2</v>
      </c>
    </row>
    <row r="36" spans="2:11" x14ac:dyDescent="0.25">
      <c r="B36" s="3" t="s">
        <v>6</v>
      </c>
    </row>
    <row r="37" spans="2:11" x14ac:dyDescent="0.25">
      <c r="B37" s="2" t="s">
        <v>5</v>
      </c>
    </row>
    <row r="38" spans="2:11" x14ac:dyDescent="0.25">
      <c r="B38" s="2" t="s">
        <v>4</v>
      </c>
    </row>
    <row r="39" spans="2:11" x14ac:dyDescent="0.25">
      <c r="B39" s="2" t="s">
        <v>3</v>
      </c>
    </row>
    <row r="40" spans="2:11" x14ac:dyDescent="0.25">
      <c r="B40" s="2" t="s">
        <v>2</v>
      </c>
    </row>
    <row r="41" spans="2:11" x14ac:dyDescent="0.25">
      <c r="B41" s="2"/>
    </row>
    <row r="42" spans="2:11" x14ac:dyDescent="0.25">
      <c r="B42" s="2" t="s">
        <v>1</v>
      </c>
    </row>
    <row r="43" spans="2:11" x14ac:dyDescent="0.25">
      <c r="B43" s="2" t="s">
        <v>0</v>
      </c>
    </row>
    <row r="46" spans="2:11" x14ac:dyDescent="0.25">
      <c r="I46" s="1"/>
      <c r="J46" s="1"/>
      <c r="K46" s="1"/>
    </row>
  </sheetData>
  <mergeCells count="50">
    <mergeCell ref="C24:D24"/>
    <mergeCell ref="E24:F24"/>
    <mergeCell ref="C25:D25"/>
    <mergeCell ref="E25:F25"/>
    <mergeCell ref="C26:D26"/>
    <mergeCell ref="E26:F26"/>
    <mergeCell ref="C16:D16"/>
    <mergeCell ref="E16:F16"/>
    <mergeCell ref="C31:D31"/>
    <mergeCell ref="E31:F31"/>
    <mergeCell ref="E17:F17"/>
    <mergeCell ref="E18:F18"/>
    <mergeCell ref="C21:D21"/>
    <mergeCell ref="E21:F21"/>
    <mergeCell ref="C17:D17"/>
    <mergeCell ref="C18:D18"/>
    <mergeCell ref="E6:F6"/>
    <mergeCell ref="C6:D6"/>
    <mergeCell ref="B2:F2"/>
    <mergeCell ref="B3:F3"/>
    <mergeCell ref="C8:D8"/>
    <mergeCell ref="E8:F8"/>
    <mergeCell ref="E13:F13"/>
    <mergeCell ref="E14:F14"/>
    <mergeCell ref="E15:F15"/>
    <mergeCell ref="C9:D9"/>
    <mergeCell ref="C10:D10"/>
    <mergeCell ref="C11:D11"/>
    <mergeCell ref="C12:D12"/>
    <mergeCell ref="C13:D13"/>
    <mergeCell ref="C32:D32"/>
    <mergeCell ref="E32:F32"/>
    <mergeCell ref="E9:F9"/>
    <mergeCell ref="E10:F10"/>
    <mergeCell ref="E11:F11"/>
    <mergeCell ref="C23:D23"/>
    <mergeCell ref="E23:F23"/>
    <mergeCell ref="C14:D14"/>
    <mergeCell ref="C15:D15"/>
    <mergeCell ref="E12:F12"/>
    <mergeCell ref="C27:D27"/>
    <mergeCell ref="E27:F27"/>
    <mergeCell ref="C28:D28"/>
    <mergeCell ref="E28:F28"/>
    <mergeCell ref="C33:D33"/>
    <mergeCell ref="E33:F33"/>
    <mergeCell ref="C29:D29"/>
    <mergeCell ref="E29:F29"/>
    <mergeCell ref="C30:D30"/>
    <mergeCell ref="E30:F30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2026-01-21T22:47:20Z</dcterms:created>
  <dcterms:modified xsi:type="dcterms:W3CDTF">2026-01-21T22:56:58Z</dcterms:modified>
</cp:coreProperties>
</file>